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CONTABLE\"/>
    </mc:Choice>
  </mc:AlternateContent>
  <xr:revisionPtr revIDLastSave="0" documentId="13_ncr:1_{2DFC9621-7A9A-4868-BDC0-76D476F953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<sst xmlns="http://schemas.openxmlformats.org/spreadsheetml/2006/main" count="56" uniqueCount="56">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</sst>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0</xdr:row>
      <xdr:rowOff>91439</xdr:rowOff>
    </xdr:from>
    <xdr:to>
      <xdr:col>2</xdr:col>
      <xdr:colOff>548640</xdr:colOff>
      <xdr:row>0</xdr:row>
      <xdr:rowOff>903716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989AE32-61EB-4461-B93A-5DAF13E3D554}"/>
            </a:ext>
          </a:extLst>
        </xdr:cNvPr>
        <xdr:cNvGrpSpPr/>
      </xdr:nvGrpSpPr>
      <xdr:grpSpPr>
        <a:xfrm>
          <a:off x="876300" y="91439"/>
          <a:ext cx="6545580" cy="812277"/>
          <a:chOff x="0" y="-1"/>
          <a:chExt cx="6545580" cy="81227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47360" y="-1"/>
            <a:ext cx="998220" cy="812277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1310640</xdr:colOff>
      <xdr:row>73</xdr:row>
      <xdr:rowOff>38100</xdr:rowOff>
    </xdr:from>
    <xdr:to>
      <xdr:col>2</xdr:col>
      <xdr:colOff>563880</xdr:colOff>
      <xdr:row>78</xdr:row>
      <xdr:rowOff>85725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0FE3B772-B874-49B2-A312-1C462F39271F}"/>
            </a:ext>
          </a:extLst>
        </xdr:cNvPr>
        <xdr:cNvSpPr txBox="1">
          <a:spLocks noChangeArrowheads="1"/>
        </xdr:cNvSpPr>
      </xdr:nvSpPr>
      <xdr:spPr bwMode="auto">
        <a:xfrm>
          <a:off x="1310640" y="1115568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8" zoomScaleNormal="100" workbookViewId="0">
      <selection sqref="A1:C79"/>
    </sheetView>
  </sheetViews>
  <sheetFormatPr baseColWidth="10" defaultColWidth="12" defaultRowHeight="10.199999999999999" x14ac:dyDescent="0.2"/>
  <cols>
    <col min="1" max="1" width="100.85546875" style="1" customWidth="1"/>
    <col min="2" max="2" width="28" style="1" customWidth="1"/>
    <col min="3" max="3" width="27" style="1" customWidth="1"/>
    <col min="4" max="4" width="11.85546875" style="1" bestFit="1" customWidth="1"/>
    <col min="5" max="16384" width="12" style="1"/>
  </cols>
  <sheetData>
    <row r="1" spans="1:4" ht="75.599999999999994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1993410.85</v>
      </c>
      <c r="C4" s="14">
        <f>SUM(C5:C11)</f>
        <v>2165399.04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1993410.85</v>
      </c>
      <c r="C11" s="15">
        <v>2165399.04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24914.62</v>
      </c>
      <c r="C13" s="14">
        <f>SUM(C14:C15)</f>
        <v>760000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24914.62</v>
      </c>
      <c r="C15" s="15">
        <v>760000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2018325.4700000002</v>
      </c>
      <c r="C24" s="16">
        <f>SUM(C4+C13+C17)</f>
        <v>2925399.04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1465714.4100000001</v>
      </c>
      <c r="C27" s="14">
        <f>SUM(C28:C30)</f>
        <v>2341254.12</v>
      </c>
      <c r="D27" s="2"/>
    </row>
    <row r="28" spans="1:5" ht="11.25" customHeight="1" x14ac:dyDescent="0.2">
      <c r="A28" s="8" t="s">
        <v>36</v>
      </c>
      <c r="B28" s="15">
        <v>479023.8</v>
      </c>
      <c r="C28" s="15">
        <v>879699.27</v>
      </c>
      <c r="D28" s="4">
        <v>5110</v>
      </c>
    </row>
    <row r="29" spans="1:5" ht="11.25" customHeight="1" x14ac:dyDescent="0.2">
      <c r="A29" s="8" t="s">
        <v>16</v>
      </c>
      <c r="B29" s="15">
        <v>303021.27</v>
      </c>
      <c r="C29" s="15">
        <v>300109.73</v>
      </c>
      <c r="D29" s="4">
        <v>5120</v>
      </c>
    </row>
    <row r="30" spans="1:5" ht="11.25" customHeight="1" x14ac:dyDescent="0.2">
      <c r="A30" s="8" t="s">
        <v>17</v>
      </c>
      <c r="B30" s="15">
        <v>683669.34</v>
      </c>
      <c r="C30" s="15">
        <v>1161445.1200000001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38678.629999999997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38678.629999999997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1465714.4100000001</v>
      </c>
      <c r="C64" s="16">
        <f>C61+C55+C48+C43+C32+C27</f>
        <v>2379932.75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552611.06000000006</v>
      </c>
      <c r="C66" s="14">
        <f>C24-C64</f>
        <v>545466.29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25" right="0.25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2025-07-22T19:01:15Z</cp:lastPrinted>
  <dcterms:created xsi:type="dcterms:W3CDTF">2012-12-11T20:29:16Z</dcterms:created>
  <dcterms:modified xsi:type="dcterms:W3CDTF">2025-07-22T19:01:27Z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