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AGUA\"/>
    </mc:Choice>
  </mc:AlternateContent>
  <xr:revisionPtr revIDLastSave="0" documentId="13_ncr:1_{DD4D0072-F850-410A-8CB7-379FF3E77573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<sst xmlns="http://schemas.openxmlformats.org/spreadsheetml/2006/main" count="854" uniqueCount="598">
  <si>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</si>
  <si>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</si>
  <si>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</si>
  <si>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</si>
  <si>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</si>
  <si>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</si>
  <si>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</si>
  <si>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</si>
  <si>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</si>
  <si>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</si>
  <si>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</si>
  <si>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</si>
  <si>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</si>
  <si>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</si>
  <si>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</si>
  <si>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</si>
  <si>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</si>
  <si>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</si>
  <si>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</si>
  <si>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</si>
  <si>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</si>
  <si>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</si>
  <si>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</si>
  <si>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</si>
  <si>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</si>
  <si>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</si>
  <si>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</si>
  <si>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</si>
  <si>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</si>
  <si>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</si>
  <si>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</si>
  <si>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</si>
  <si>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</si>
  <si>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</si>
  <si>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</si>
  <si>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</si>
  <si>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</si>
  <si>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</si>
  <si>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</si>
  <si>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</si>
  <si>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</si>
  <si>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</si>
  <si>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</si>
  <si>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</si>
  <si>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</si>
  <si>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</si>
  <si>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</si>
  <si>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</si>
  <si>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</si>
  <si>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</si>
  <si>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</si>
  <si>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</si>
  <si>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</si>
  <si>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</si>
  <si>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</si>
  <si>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</si>
  <si>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</si>
  <si>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</si>
  <si>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</si>
  <si>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</si>
  <si>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</si>
  <si>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</si>
  <si>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</si>
  <si>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</si>
  <si>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</si>
  <si>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</si>
  <si>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</si>
  <si>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</si>
  <si>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</si>
  <si>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</si>
  <si>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</si>
  <si>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</si>
  <si>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</si>
  <si>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</si>
  <si>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</si>
  <si>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</si>
  <si>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</si>
  <si>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</si>
  <si>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</si>
  <si>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</si>
  <si>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</si>
  <si>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</si>
  <si>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</si>
  <si>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</si>
  <si>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</si>
  <si>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</si>
  <si>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</si>
  <si>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</si>
  <si>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</si>
  <si>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</si>
  <si>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</si>
  <si>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</si>
  <si>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</si>
  <si>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</si>
  <si>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</si>
  <si>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</si>
  <si>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</si>
  <si>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</si>
  <si>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</si>
  <si>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</si>
  <si>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</si>
  <si>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</si>
  <si>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</si>
  <si>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</si>
  <si>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</si>
  <si>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</si>
  <si>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</si>
  <si>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</si>
  <si>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</si>
  <si>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</si>
  <si>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</si>
  <si>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</si>
  <si>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</si>
  <si>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</si>
  <si>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</si>
  <si>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</si>
  <si>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</si>
  <si>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</si>
  <si>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</si>
  <si>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</si>
  <si>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</si>
  <si>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</si>
  <si>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</si>
  <si>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</si>
  <si>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</si>
  <si>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</si>
  <si>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</si>
  <si>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</si>
  <si>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</si>
  <si>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</si>
  <si>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</si>
  <si>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</si>
  <si>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</si>
  <si>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</si>
  <si>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</si>
  <si>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</si>
  <si>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</si>
  <si>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</si>
  <si>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</si>
  <si>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</si>
  <si>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</si>
  <si>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</si>
  <si>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</si>
  <si>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</si>
  <si>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</si>
  <si>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</si>
  <si>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</si>
  <si>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</si>
  <si>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</si>
  <si>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</si>
  <si>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</si>
  <si>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</si>
  <si>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</si>
  <si>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</si>
  <si>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</si>
  <si>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</si>
  <si>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</si>
  <si>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</si>
  <si>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</si>
  <si>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</si>
  <si>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</si>
  <si>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</si>
  <si>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</si>
  <si>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</si>
  <si>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</si>
  <si>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</si>
  <si>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</si>
  <si>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</si>
  <si>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</si>
  <si>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</si>
  <si>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</si>
  <si>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</si>
  <si>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</si>
  <si>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</si>
  <si>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</si>
  <si>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</si>
  <si>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</si>
  <si>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</si>
  <si>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</si>
  <si>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</si>
  <si>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</si>
  <si>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</si>
  <si>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</si>
  <si>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</si>
  <si>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</si>
  <si>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</si>
  <si>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</si>
  <si>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</si>
  <si>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</si>
  <si>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</si>
  <si>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</si>
  <si>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</si>
  <si>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</si>
  <si>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</si>
  <si>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</si>
  <si>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</si>
  <si>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</si>
  <si>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</si>
  <si>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</si>
  <si>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</si>
  <si>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</si>
  <si>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</si>
  <si>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</si>
  <si>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</si>
  <si>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</si>
  <si>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</si>
  <si>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</si>
  <si>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</si>
  <si>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</si>
  <si>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</si>
  <si>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</si>
  <si>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</si>
  <si>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</si>
  <si>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</si>
  <si>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</si>
  <si>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</si>
  <si>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</si>
  <si>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</si>
  <si>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</si>
  <si>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</si>
  <si>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</si>
  <si>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</si>
  <si>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</si>
  <si>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</si>
  <si>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</si>
  <si>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</si>
  <si>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</si>
  <si>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</si>
  <si>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</si>
  <si>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</si>
  <si>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</si>
  <si>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</si>
  <si>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</si>
  <si>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</si>
  <si>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</si>
  <si>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</si>
  <si>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</si>
  <si>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</si>
  <si>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</si>
  <si>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</si>
  <si>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</si>
  <si>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</si>
  <si>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</si>
  <si>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</si>
  <si>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</si>
  <si>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</si>
  <si>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</si>
  <si>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</si>
  <si>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</si>
  <si>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</si>
  <si>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</si>
  <si>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</si>
  <si>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</si>
  <si>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</si>
  <si>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</si>
  <si>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</si>
  <si>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</si>
  <si>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</si>
  <si>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</si>
  <si>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</si>
  <si>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</si>
  <si>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</si>
  <si>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</si>
  <si>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</si>
  <si>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</si>
  <si>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</si>
  <si>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</si>
  <si>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</si>
  <si>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</si>
  <si>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</si>
  <si>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</si>
  <si>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</si>
  <si>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</si>
  <si>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</si>
  <si>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</si>
  <si>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</si>
  <si>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</si>
  <si>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</si>
  <si>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</si>
  <si>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</si>
  <si>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</si>
  <si>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</si>
  <si>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</si>
  <si>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</si>
  <si>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</si>
  <si>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</si>
  <si>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</si>
  <si>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</si>
  <si>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</si>
  <si>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</si>
  <si>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</si>
  <si>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</si>
  <si>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</si>
  <si>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</si>
  <si>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</si>
  <si>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</si>
  <si>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</si>
  <si>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</si>
  <si>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</si>
  <si>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</si>
  <si>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</si>
  <si>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</si>
  <si>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</si>
  <si>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</si>
  <si>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</si>
  <si>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</si>
  <si>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</si>
  <si>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</si>
  <si>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</si>
  <si>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</si>
  <si>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</si>
  <si>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</si>
  <si>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</si>
  <si>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</si>
  <si>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</si>
  <si>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</si>
  <si>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</si>
  <si>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</si>
  <si>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</si>
  <si>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</si>
  <si>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</si>
  <si>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</si>
  <si>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</si>
  <si>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</si>
  <si>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</si>
  <si>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</si>
  <si>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</si>
  <si>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</si>
  <si>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</si>
  <si>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</si>
  <si>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</si>
  <si>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</si>
  <si>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</si>
  <si>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</si>
  <si>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</si>
  <si>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</si>
  <si>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</si>
  <si>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</si>
  <si>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</si>
  <si>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</si>
  <si>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</si>
  <si>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</si>
  <si>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</si>
  <si>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</si>
  <si>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</si>
  <si>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</si>
  <si>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</si>
  <si>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</si>
  <si>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</si>
  <si>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</si>
  <si>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</si>
  <si>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</si>
  <si>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</si>
  <si>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</si>
  <si>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</si>
  <si>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</si>
  <si>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</si>
  <si>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</si>
  <si>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</si>
  <si>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</si>
  <si>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</si>
  <si>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</si>
  <si>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</si>
  <si>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</si>
  <si>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</si>
  <si>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</si>
  <si>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</si>
  <si>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</si>
  <si>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</si>
  <si>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</si>
  <si>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</si>
  <si>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</si>
  <si>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</si>
  <si>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</si>
  <si>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</si>
  <si>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</si>
  <si>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</si>
  <si>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</si>
  <si>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</si>
  <si>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</si>
  <si>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</si>
  <si>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</si>
  <si>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</si>
  <si>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</si>
  <si>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</si>
  <si>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</si>
  <si>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</si>
  <si>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</si>
  <si>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</si>
  <si>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</si>
  <si>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</si>
  <si>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</si>
  <si>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</si>
  <si>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</si>
  <si>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</si>
  <si>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</si>
  <si>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</si>
  <si>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</si>
  <si>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</si>
  <si>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</si>
  <si>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</si>
  <si>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</si>
  <si>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</si>
  <si>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</si>
  <si>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</si>
  <si>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</si>
  <si>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</si>
  <si>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</si>
  <si>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</si>
  <si>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</si>
  <si>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</si>
  <si>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</si>
  <si>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</si>
  <si>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</si>
  <si>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</si>
  <si>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</si>
  <si>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</si>
  <si>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</si>
  <si>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</si>
  <si>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</si>
  <si>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</si>
  <si>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</si>
  <si>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</si>
  <si>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</si>
  <si>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</si>
  <si>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</si>
  <si>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</si>
  <si>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</si>
  <si>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</si>
  <si>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</si>
  <si>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</si>
  <si>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</si>
  <si>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</si>
  <si>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</si>
  <si>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</si>
  <si>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</si>
  <si>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</si>
  <si>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</si>
  <si>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</si>
  <si>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</si>
  <si>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</si>
  <si>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</si>
  <si>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</si>
  <si>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</si>
  <si>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</si>
  <si>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</si>
  <si>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</si>
  <si>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</si>
  <si>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</si>
  <si>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</si>
  <si>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</si>
  <si>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</si>
  <si>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</si>
  <si>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</si>
  <si>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</si>
  <si>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</si>
  <si>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</si>
  <si>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</si>
  <si>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</si>
  <si>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</si>
  <si>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</si>
  <si>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</si>
  <si>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</si>
  <si>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</si>
  <si>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</si>
  <si>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</si>
  <si>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</si>
  <si>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</si>
  <si>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</si>
  <si>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</si>
  <si>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</si>
  <si>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</si>
  <si>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</si>
  <si>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</si>
  <si>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</si>
  <si>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</si>
  <si>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</si>
  <si>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</si>
  <si>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</si>
  <si>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</si>
  <si>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</si>
  <si>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</si>
  <si>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</si>
  <si>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</si>
  <si>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</si>
  <si>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</si>
  <si>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</si>
  <si>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</si>
  <si>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</si>
  <si>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</si>
  <si>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</si>
  <si>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</si>
  <si>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</si>
  <si>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</si>
  <si>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</si>
  <si>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</si>
  <si>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</si>
  <si>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</si>
  <si>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</si>
  <si>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</si>
  <si>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</si>
  <si>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</si>
  <si>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</si>
  <si>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</si>
  <si>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</si>
  <si>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</si>
  <si>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</si>
  <si>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</si>
  <si>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</si>
  <si>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</si>
  <si>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</si>
  <si>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</si>
  <si>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</si>
  <si>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</si>
  <si>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</si>
  <si>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</si>
  <si>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</si>
  <si>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</si>
  <si>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</si>
  <si>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</si>
  <si>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</si>
  <si>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</si>
  <si>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</si>
  <si>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</si>
  <si>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</si>
  <si>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</si>
  <si>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</si>
  <si>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</si>
  <si>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</si>
  <si>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</si>
  <si>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</si>
  <si>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</si>
  <si>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</si>
  <si>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</si>
  <si>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</si>
  <si>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</si>
  <si>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</si>
  <si>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</si>
  <si>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</si>
  <si>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</si>
  <si>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</si>
  <si>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</si>
  <si>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</si>
  <si>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</si>
  <si>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</si>
  <si>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</si>
  <si>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</si>
  <si>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</si>
  <si>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</si>
  <si>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</si>
  <si>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</si>
  <si>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</si>
  <si>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</si>
  <si>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</si>
  <si>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</si>
  <si>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</si>
  <si>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</si>
  <si>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</si>
  <si>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</si>
  <si>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</si>
  <si>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</si>
  <si>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</si>
  <si>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</si>
  <si>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</si>
  <si>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</si>
  <si>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</si>
  <si>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</si>
  <si>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</si>
  <si>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</si>
  <si>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</si>
  <si>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</si>
  <si>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</si>
  <si>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</si>
  <si>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</si>
  <si>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</si>
  <si>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</si>
  <si>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</si>
  <si>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</si>
  <si>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</si>
  <si>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</si>
  <si>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</si>
  <si>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</si>
  <si>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</si>
  <si>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</si>
  <si>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</si>
  <si>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</si>
  <si>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</si>
  <si>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</si>
  <si>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</si>
  <si>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</si>
  <si>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</si>
  <si>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</si>
  <si>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</si>
  <si>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</si>
  <si>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</si>
  <si>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</si>
  <si>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 y Alcantarillado de Santiago Maravatío, Guanajuato.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</si>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</sst>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G24" sqref="G24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2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2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2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75" zoomScaleNormal="100" workbookViewId="0">
      <selection activeCell="E95" sqref="E95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899999999999999" customHeight="1" x14ac:dyDescent="0.3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899999999999999" customHeight="1" x14ac:dyDescent="0.3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899999999999999" customHeight="1" x14ac:dyDescent="0.3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2239582.6100000003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2214667.9900000002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0.399999999999999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0.399999999999999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0.399999999999999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0.399999999999999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0.399999999999999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2214667.9900000002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0.399999999999999" x14ac:dyDescent="0.2">
      <c r="A51" s="40">
        <v>4173</v>
      </c>
      <c r="B51" s="42" t="s">
        <v>419</v>
      </c>
      <c r="C51" s="142">
        <v>2214667.9900000002</v>
      </c>
      <c r="D51" s="78"/>
      <c r="E51" s="39"/>
    </row>
    <row r="52" spans="1:5" ht="20.399999999999999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0.399999999999999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0.399999999999999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0.399999999999999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0.6" x14ac:dyDescent="0.2">
      <c r="A57" s="109">
        <v>4200</v>
      </c>
      <c r="B57" s="110" t="s">
        <v>425</v>
      </c>
      <c r="C57" s="141">
        <f>+C58+C64</f>
        <v>24914.62</v>
      </c>
      <c r="D57" s="78"/>
      <c r="E57" s="39"/>
    </row>
    <row r="58" spans="1:5" ht="20.399999999999999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24914.62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24914.62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2124859.98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2124859.98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705206.41999999993</v>
      </c>
      <c r="D96" s="112">
        <f t="shared" ref="D96:D159" si="0">C96/$C$94</f>
        <v>0.33188371310941622</v>
      </c>
      <c r="E96" s="41"/>
    </row>
    <row r="97" spans="1:5" x14ac:dyDescent="0.2">
      <c r="A97" s="43">
        <v>5111</v>
      </c>
      <c r="B97" s="41" t="s">
        <v>280</v>
      </c>
      <c r="C97" s="142">
        <v>596216.72</v>
      </c>
      <c r="D97" s="44">
        <f t="shared" si="0"/>
        <v>0.28059106275793289</v>
      </c>
      <c r="E97" s="41"/>
    </row>
    <row r="98" spans="1:5" x14ac:dyDescent="0.2">
      <c r="A98" s="43">
        <v>5112</v>
      </c>
      <c r="B98" s="41" t="s">
        <v>281</v>
      </c>
      <c r="C98" s="142">
        <v>101982</v>
      </c>
      <c r="D98" s="44">
        <f t="shared" si="0"/>
        <v>4.7994691866708322E-2</v>
      </c>
      <c r="E98" s="41"/>
    </row>
    <row r="99" spans="1:5" x14ac:dyDescent="0.2">
      <c r="A99" s="43">
        <v>5113</v>
      </c>
      <c r="B99" s="41" t="s">
        <v>282</v>
      </c>
      <c r="C99" s="142">
        <v>7007.7</v>
      </c>
      <c r="D99" s="44">
        <f t="shared" si="0"/>
        <v>3.2979584847750766E-3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409529.56999999995</v>
      </c>
      <c r="D103" s="112">
        <f t="shared" si="0"/>
        <v>0.19273249713141097</v>
      </c>
      <c r="E103" s="41"/>
    </row>
    <row r="104" spans="1:5" x14ac:dyDescent="0.2">
      <c r="A104" s="43">
        <v>5121</v>
      </c>
      <c r="B104" s="41" t="s">
        <v>287</v>
      </c>
      <c r="C104" s="142">
        <v>11919.33</v>
      </c>
      <c r="D104" s="44">
        <f t="shared" si="0"/>
        <v>5.6094660882078451E-3</v>
      </c>
      <c r="E104" s="41"/>
    </row>
    <row r="105" spans="1:5" x14ac:dyDescent="0.2">
      <c r="A105" s="43">
        <v>5122</v>
      </c>
      <c r="B105" s="41" t="s">
        <v>288</v>
      </c>
      <c r="C105" s="142">
        <v>4273</v>
      </c>
      <c r="D105" s="44">
        <f t="shared" si="0"/>
        <v>2.0109560348536473E-3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202782.65</v>
      </c>
      <c r="D107" s="44">
        <f t="shared" si="0"/>
        <v>9.5433417688068081E-2</v>
      </c>
      <c r="E107" s="41"/>
    </row>
    <row r="108" spans="1:5" x14ac:dyDescent="0.2">
      <c r="A108" s="43">
        <v>5125</v>
      </c>
      <c r="B108" s="41" t="s">
        <v>291</v>
      </c>
      <c r="C108" s="142">
        <v>101633.44</v>
      </c>
      <c r="D108" s="44">
        <f t="shared" si="0"/>
        <v>4.7830652822592107E-2</v>
      </c>
      <c r="E108" s="41"/>
    </row>
    <row r="109" spans="1:5" x14ac:dyDescent="0.2">
      <c r="A109" s="43">
        <v>5126</v>
      </c>
      <c r="B109" s="41" t="s">
        <v>292</v>
      </c>
      <c r="C109" s="142">
        <v>51506.05</v>
      </c>
      <c r="D109" s="44">
        <f t="shared" si="0"/>
        <v>2.4239738375608166E-2</v>
      </c>
      <c r="E109" s="41"/>
    </row>
    <row r="110" spans="1:5" x14ac:dyDescent="0.2">
      <c r="A110" s="43">
        <v>5127</v>
      </c>
      <c r="B110" s="41" t="s">
        <v>293</v>
      </c>
      <c r="C110" s="142">
        <v>2292.16</v>
      </c>
      <c r="D110" s="44">
        <f t="shared" si="0"/>
        <v>1.0787346091388102E-3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35122.94</v>
      </c>
      <c r="D112" s="44">
        <f t="shared" si="0"/>
        <v>1.6529531512942328E-2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1010123.9900000001</v>
      </c>
      <c r="D113" s="112">
        <f t="shared" si="0"/>
        <v>0.47538378975917278</v>
      </c>
      <c r="E113" s="41"/>
    </row>
    <row r="114" spans="1:5" x14ac:dyDescent="0.2">
      <c r="A114" s="43">
        <v>5131</v>
      </c>
      <c r="B114" s="41" t="s">
        <v>297</v>
      </c>
      <c r="C114" s="142">
        <v>823393.53</v>
      </c>
      <c r="D114" s="44">
        <f t="shared" si="0"/>
        <v>0.38750484161314008</v>
      </c>
      <c r="E114" s="41"/>
    </row>
    <row r="115" spans="1:5" x14ac:dyDescent="0.2">
      <c r="A115" s="43">
        <v>5132</v>
      </c>
      <c r="B115" s="41" t="s">
        <v>298</v>
      </c>
      <c r="C115" s="142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42">
        <v>34849.15</v>
      </c>
      <c r="D116" s="44">
        <f t="shared" si="0"/>
        <v>1.6400680669791712E-2</v>
      </c>
      <c r="E116" s="41"/>
    </row>
    <row r="117" spans="1:5" x14ac:dyDescent="0.2">
      <c r="A117" s="43">
        <v>5134</v>
      </c>
      <c r="B117" s="41" t="s">
        <v>300</v>
      </c>
      <c r="C117" s="142">
        <v>620</v>
      </c>
      <c r="D117" s="44">
        <f t="shared" si="0"/>
        <v>2.9178393204054793E-4</v>
      </c>
      <c r="E117" s="41"/>
    </row>
    <row r="118" spans="1:5" x14ac:dyDescent="0.2">
      <c r="A118" s="43">
        <v>5135</v>
      </c>
      <c r="B118" s="41" t="s">
        <v>301</v>
      </c>
      <c r="C118" s="142">
        <v>15900</v>
      </c>
      <c r="D118" s="44">
        <f t="shared" si="0"/>
        <v>7.482845999104374E-3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504.31</v>
      </c>
      <c r="D120" s="44">
        <f t="shared" si="0"/>
        <v>2.3733799156027213E-4</v>
      </c>
      <c r="E120" s="41"/>
    </row>
    <row r="121" spans="1:5" x14ac:dyDescent="0.2">
      <c r="A121" s="43">
        <v>5138</v>
      </c>
      <c r="B121" s="41" t="s">
        <v>304</v>
      </c>
      <c r="C121" s="142">
        <v>3899</v>
      </c>
      <c r="D121" s="44">
        <f t="shared" si="0"/>
        <v>1.8349444371388651E-3</v>
      </c>
      <c r="E121" s="41"/>
    </row>
    <row r="122" spans="1:5" x14ac:dyDescent="0.2">
      <c r="A122" s="43">
        <v>5139</v>
      </c>
      <c r="B122" s="41" t="s">
        <v>305</v>
      </c>
      <c r="C122" s="142">
        <v>130958</v>
      </c>
      <c r="D122" s="44">
        <f t="shared" si="0"/>
        <v>6.1631355116396891E-2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100" workbookViewId="0">
      <selection activeCell="E168" sqref="E168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899999999999999" customHeight="1" x14ac:dyDescent="0.3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899999999999999" customHeight="1" x14ac:dyDescent="0.3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899999999999999" customHeight="1" x14ac:dyDescent="0.3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2255819.0299999998</v>
      </c>
      <c r="D15" s="144">
        <v>2059482.83</v>
      </c>
      <c r="E15" s="144">
        <v>1817274.84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107699.17</v>
      </c>
      <c r="D20" s="144">
        <v>107699.17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-266451.98</v>
      </c>
      <c r="D23" s="144">
        <v>-266451.98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260417.98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260417.98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547649.06000000006</v>
      </c>
      <c r="D64" s="144">
        <f t="shared" ref="D64:E64" si="0">SUM(D65:D72)</f>
        <v>0</v>
      </c>
      <c r="E64" s="144">
        <f t="shared" si="0"/>
        <v>108378.93000000001</v>
      </c>
    </row>
    <row r="65" spans="1:9" x14ac:dyDescent="0.2">
      <c r="A65" s="16">
        <v>1241</v>
      </c>
      <c r="B65" s="14" t="s">
        <v>158</v>
      </c>
      <c r="C65" s="144">
        <v>209404.23</v>
      </c>
      <c r="D65" s="144">
        <v>0</v>
      </c>
      <c r="E65" s="144">
        <v>94468.46</v>
      </c>
    </row>
    <row r="66" spans="1:9" x14ac:dyDescent="0.2">
      <c r="A66" s="16">
        <v>1242</v>
      </c>
      <c r="B66" s="14" t="s">
        <v>159</v>
      </c>
      <c r="C66" s="144">
        <v>1120.69</v>
      </c>
      <c r="D66" s="144">
        <v>0</v>
      </c>
      <c r="E66" s="144">
        <v>1120.69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0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337124.14</v>
      </c>
      <c r="D70" s="144">
        <v>0</v>
      </c>
      <c r="E70" s="144">
        <v>12789.78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26050</v>
      </c>
      <c r="D76" s="144">
        <f>SUM(D77:D81)</f>
        <v>0</v>
      </c>
      <c r="E76" s="144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26050</v>
      </c>
      <c r="D80" s="144">
        <v>0</v>
      </c>
      <c r="E80" s="144">
        <v>26050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70790.06</v>
      </c>
      <c r="D110" s="144">
        <f>SUM(D111:D119)</f>
        <v>70790.06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4142.87</v>
      </c>
      <c r="D112" s="144">
        <f t="shared" ref="D112:D119" si="1">C112</f>
        <v>4142.87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46672.26</v>
      </c>
      <c r="D117" s="144">
        <f t="shared" si="1"/>
        <v>46672.26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19974.93</v>
      </c>
      <c r="D119" s="144">
        <f t="shared" si="1"/>
        <v>19974.93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16" sqref="E16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899999999999999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899999999999999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899999999999999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95748.72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114722.63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2516676.56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82" zoomScaleNormal="100" workbookViewId="0">
      <selection activeCell="I71" sqref="I71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899999999999999" customHeight="1" x14ac:dyDescent="0.3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899999999999999" customHeight="1" x14ac:dyDescent="0.3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899999999999999" customHeight="1" x14ac:dyDescent="0.3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1183.6400000000001</v>
      </c>
      <c r="D10" s="147">
        <v>81741.25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1183.6400000000001</v>
      </c>
      <c r="D16" s="148">
        <f>SUM(D9:D15)</f>
        <v>81741.25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0</v>
      </c>
      <c r="D29" s="148">
        <f>SUM(D30:D37)</f>
        <v>301724.14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301724.14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301724.14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114722.63</v>
      </c>
      <c r="D48" s="148">
        <v>545466.29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38678.629999999997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38678.629999999997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38678.629999999997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38678.629999999997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114722.63</v>
      </c>
      <c r="D139" s="148">
        <f>D48+D49-D103-D106</f>
        <v>584144.92000000004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4" t="s">
        <v>596</v>
      </c>
      <c r="B1" s="175"/>
      <c r="C1" s="176"/>
    </row>
    <row r="2" spans="1:3" s="29" customFormat="1" ht="18" customHeight="1" x14ac:dyDescent="0.3">
      <c r="A2" s="177" t="s">
        <v>506</v>
      </c>
      <c r="B2" s="178"/>
      <c r="C2" s="179"/>
    </row>
    <row r="3" spans="1:3" s="29" customFormat="1" ht="18" customHeight="1" x14ac:dyDescent="0.3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2239582.61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2239582.61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5" t="s">
        <v>596</v>
      </c>
      <c r="B1" s="186"/>
      <c r="C1" s="187"/>
    </row>
    <row r="2" spans="1:3" s="32" customFormat="1" ht="18.899999999999999" customHeight="1" x14ac:dyDescent="0.3">
      <c r="A2" s="188" t="s">
        <v>508</v>
      </c>
      <c r="B2" s="189"/>
      <c r="C2" s="190"/>
    </row>
    <row r="3" spans="1:3" s="32" customFormat="1" ht="18.899999999999999" customHeight="1" x14ac:dyDescent="0.3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2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2124859.98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2124859.98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G11" sqref="G11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899999999999999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899999999999999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3684278.47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-1469610.48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24914.62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-2239582.61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-3684278.47</v>
      </c>
    </row>
    <row r="51" spans="1:3" x14ac:dyDescent="0.2">
      <c r="A51" s="22">
        <v>8220</v>
      </c>
      <c r="B51" s="103" t="s">
        <v>46</v>
      </c>
      <c r="C51" s="161">
        <v>1342966.73</v>
      </c>
    </row>
    <row r="52" spans="1:3" x14ac:dyDescent="0.2">
      <c r="A52" s="22">
        <v>8230</v>
      </c>
      <c r="B52" s="103" t="s">
        <v>594</v>
      </c>
      <c r="C52" s="161">
        <v>-24914.62</v>
      </c>
    </row>
    <row r="53" spans="1:3" x14ac:dyDescent="0.2">
      <c r="A53" s="22">
        <v>8240</v>
      </c>
      <c r="B53" s="103" t="s">
        <v>45</v>
      </c>
      <c r="C53" s="161">
        <v>241366.38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2124859.98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2019-02-13T21:19:08Z</cp:lastPrinted>
  <dcterms:created xsi:type="dcterms:W3CDTF">2012-12-11T20:36:24Z</dcterms:created>
  <dcterms:modified xsi:type="dcterms:W3CDTF">2025-10-11T20:32:30Z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