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4to trim 2025\"/>
    </mc:Choice>
  </mc:AlternateContent>
  <xr:revisionPtr revIDLastSave="0" documentId="8_{D4D605F1-F138-466F-B160-34AA5BED5D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2" l="1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C65" i="2" s="1"/>
  <c r="B63" i="2" s="1"/>
  <c r="B61" i="2"/>
  <c r="B65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<sst xmlns="http://schemas.openxmlformats.org/spreadsheetml/2006/main" count="58" uniqueCount="50">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</sst>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 indent="3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338A09D-B3D3-400E-A8AE-CD28BA23FC3E}"/>
    <cellStyle name="Millares 2 2 3" xfId="26" xr:uid="{5013CF85-61DC-4A4A-9123-9D306345C945}"/>
    <cellStyle name="Millares 2 3" xfId="4" xr:uid="{00000000-0005-0000-0000-000003000000}"/>
    <cellStyle name="Millares 2 3 2" xfId="18" xr:uid="{0086D367-C7B0-40B2-B5B0-F7182517CA1D}"/>
    <cellStyle name="Millares 2 3 3" xfId="27" xr:uid="{D3AD7C17-9BA0-4BE8-8B36-E7A498C3393F}"/>
    <cellStyle name="Millares 2 4" xfId="16" xr:uid="{BB112D55-46DA-418A-BE8C-AE2E9F3924FA}"/>
    <cellStyle name="Millares 2 5" xfId="25" xr:uid="{644B8447-499A-4130-A9A4-D4649BA4EAE2}"/>
    <cellStyle name="Millares 3" xfId="5" xr:uid="{00000000-0005-0000-0000-000004000000}"/>
    <cellStyle name="Millares 3 2" xfId="19" xr:uid="{B87F402C-726D-4D0A-B62B-131844EB96EF}"/>
    <cellStyle name="Millares 3 3" xfId="28" xr:uid="{7817226D-1D7C-483B-BA05-B86E11170E1D}"/>
    <cellStyle name="Moneda 2" xfId="6" xr:uid="{00000000-0005-0000-0000-000005000000}"/>
    <cellStyle name="Moneda 2 2" xfId="20" xr:uid="{D7BD1675-6C03-4466-94CF-9FFAE7AD0453}"/>
    <cellStyle name="Moneda 2 3" xfId="29" xr:uid="{D54BE7E7-9906-4320-9746-9B462988019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C0FBB26-BB48-4013-B5EF-EEBFC3250061}"/>
    <cellStyle name="Normal 2 4" xfId="30" xr:uid="{50CD0C5F-6E7C-4FA2-B875-91353976F02B}"/>
    <cellStyle name="Normal 3" xfId="9" xr:uid="{00000000-0005-0000-0000-000009000000}"/>
    <cellStyle name="Normal 3 2" xfId="22" xr:uid="{74D50D48-8B9C-454B-9C37-0E4C0D03DBA6}"/>
    <cellStyle name="Normal 3 3" xfId="31" xr:uid="{9F1F222F-6F6C-4DF0-8C8C-7A6B10A6A6D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C1E06D7-4DF2-4C38-A8B9-F423611A85E7}"/>
    <cellStyle name="Normal 6 2 3" xfId="33" xr:uid="{2148D17A-E395-4BF7-AE28-516F70C6A5F9}"/>
    <cellStyle name="Normal 6 3" xfId="23" xr:uid="{D0C9EDF4-A437-489C-8DE6-A00F35DE4BA8}"/>
    <cellStyle name="Normal 6 4" xfId="32" xr:uid="{A2FAB826-39F2-4AD6-8B8B-4BC3A934B2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17" sqref="A17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2983119.91</v>
      </c>
      <c r="C4" s="7">
        <f>SUM(C5:C14)</f>
        <v>2925399.04</v>
      </c>
    </row>
    <row r="5" spans="1:3" ht="11.25" customHeight="1" x14ac:dyDescent="0.2">
      <c r="A5" s="8" t="s">
        <v>3</v>
      </c>
      <c r="B5" s="22">
        <v>0</v>
      </c>
      <c r="C5" s="22">
        <v>0</v>
      </c>
    </row>
    <row r="6" spans="1:3" ht="11.25" customHeight="1" x14ac:dyDescent="0.2">
      <c r="A6" s="8" t="s">
        <v>4</v>
      </c>
      <c r="B6" s="22">
        <v>0</v>
      </c>
      <c r="C6" s="22">
        <v>0</v>
      </c>
    </row>
    <row r="7" spans="1:3" ht="11.25" customHeight="1" x14ac:dyDescent="0.2">
      <c r="A7" s="8" t="s">
        <v>5</v>
      </c>
      <c r="B7" s="22">
        <v>0</v>
      </c>
      <c r="C7" s="22">
        <v>0</v>
      </c>
    </row>
    <row r="8" spans="1:3" ht="11.25" customHeight="1" x14ac:dyDescent="0.2">
      <c r="A8" s="8" t="s">
        <v>6</v>
      </c>
      <c r="B8" s="22">
        <v>0</v>
      </c>
      <c r="C8" s="22">
        <v>0</v>
      </c>
    </row>
    <row r="9" spans="1:3" ht="11.25" customHeight="1" x14ac:dyDescent="0.2">
      <c r="A9" s="8" t="s">
        <v>7</v>
      </c>
      <c r="B9" s="22">
        <v>0</v>
      </c>
      <c r="C9" s="22">
        <v>0</v>
      </c>
    </row>
    <row r="10" spans="1:3" ht="11.25" customHeight="1" x14ac:dyDescent="0.2">
      <c r="A10" s="8" t="s">
        <v>8</v>
      </c>
      <c r="B10" s="22">
        <v>0</v>
      </c>
      <c r="C10" s="22">
        <v>0</v>
      </c>
    </row>
    <row r="11" spans="1:3" ht="11.25" customHeight="1" x14ac:dyDescent="0.2">
      <c r="A11" s="8" t="s">
        <v>9</v>
      </c>
      <c r="B11" s="22">
        <v>2411189.65</v>
      </c>
      <c r="C11" s="22">
        <v>2165399.04</v>
      </c>
    </row>
    <row r="12" spans="1:3" ht="20.399999999999999" x14ac:dyDescent="0.2">
      <c r="A12" s="8" t="s">
        <v>10</v>
      </c>
      <c r="B12" s="22">
        <v>0</v>
      </c>
      <c r="C12" s="22">
        <v>0</v>
      </c>
    </row>
    <row r="13" spans="1:3" ht="11.25" customHeight="1" x14ac:dyDescent="0.2">
      <c r="A13" s="8" t="s">
        <v>11</v>
      </c>
      <c r="B13" s="22">
        <v>571930.26</v>
      </c>
      <c r="C13" s="22">
        <v>760000</v>
      </c>
    </row>
    <row r="14" spans="1:3" ht="11.25" customHeight="1" x14ac:dyDescent="0.2">
      <c r="A14" s="8" t="s">
        <v>12</v>
      </c>
      <c r="B14" s="22">
        <v>0</v>
      </c>
      <c r="C14" s="22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2833004.01</v>
      </c>
      <c r="C16" s="15">
        <f>SUM(C17:C32)</f>
        <v>2341254.12</v>
      </c>
    </row>
    <row r="17" spans="1:3" ht="11.25" customHeight="1" x14ac:dyDescent="0.2">
      <c r="A17" s="8" t="s">
        <v>14</v>
      </c>
      <c r="B17" s="23">
        <v>1022542.77</v>
      </c>
      <c r="C17" s="23">
        <v>879699.27</v>
      </c>
    </row>
    <row r="18" spans="1:3" ht="11.25" customHeight="1" x14ac:dyDescent="0.2">
      <c r="A18" s="8" t="s">
        <v>15</v>
      </c>
      <c r="B18" s="23">
        <v>462921.85</v>
      </c>
      <c r="C18" s="23">
        <v>300109.73</v>
      </c>
    </row>
    <row r="19" spans="1:3" ht="11.25" customHeight="1" x14ac:dyDescent="0.2">
      <c r="A19" s="8" t="s">
        <v>16</v>
      </c>
      <c r="B19" s="23">
        <v>1347539.39</v>
      </c>
      <c r="C19" s="23">
        <v>1161445.1200000001</v>
      </c>
    </row>
    <row r="20" spans="1:3" ht="11.25" customHeight="1" x14ac:dyDescent="0.2">
      <c r="A20" s="8" t="s">
        <v>17</v>
      </c>
      <c r="B20" s="23">
        <v>0</v>
      </c>
      <c r="C20" s="23">
        <v>0</v>
      </c>
    </row>
    <row r="21" spans="1:3" ht="11.25" customHeight="1" x14ac:dyDescent="0.2">
      <c r="A21" s="8" t="s">
        <v>18</v>
      </c>
      <c r="B21" s="23">
        <v>0</v>
      </c>
      <c r="C21" s="23">
        <v>0</v>
      </c>
    </row>
    <row r="22" spans="1:3" ht="11.25" customHeight="1" x14ac:dyDescent="0.2">
      <c r="A22" s="8" t="s">
        <v>19</v>
      </c>
      <c r="B22" s="23">
        <v>0</v>
      </c>
      <c r="C22" s="23">
        <v>0</v>
      </c>
    </row>
    <row r="23" spans="1:3" ht="11.25" customHeight="1" x14ac:dyDescent="0.2">
      <c r="A23" s="8" t="s">
        <v>20</v>
      </c>
      <c r="B23" s="23">
        <v>0</v>
      </c>
      <c r="C23" s="23">
        <v>0</v>
      </c>
    </row>
    <row r="24" spans="1:3" ht="11.25" customHeight="1" x14ac:dyDescent="0.2">
      <c r="A24" s="8" t="s">
        <v>21</v>
      </c>
      <c r="B24" s="23">
        <v>0</v>
      </c>
      <c r="C24" s="23">
        <v>0</v>
      </c>
    </row>
    <row r="25" spans="1:3" ht="11.25" customHeight="1" x14ac:dyDescent="0.2">
      <c r="A25" s="8" t="s">
        <v>22</v>
      </c>
      <c r="B25" s="23">
        <v>0</v>
      </c>
      <c r="C25" s="23">
        <v>0</v>
      </c>
    </row>
    <row r="26" spans="1:3" ht="11.25" customHeight="1" x14ac:dyDescent="0.2">
      <c r="A26" s="8" t="s">
        <v>23</v>
      </c>
      <c r="B26" s="23">
        <v>0</v>
      </c>
      <c r="C26" s="23">
        <v>0</v>
      </c>
    </row>
    <row r="27" spans="1:3" ht="11.25" customHeight="1" x14ac:dyDescent="0.2">
      <c r="A27" s="8" t="s">
        <v>24</v>
      </c>
      <c r="B27" s="23">
        <v>0</v>
      </c>
      <c r="C27" s="23">
        <v>0</v>
      </c>
    </row>
    <row r="28" spans="1:3" ht="11.25" customHeight="1" x14ac:dyDescent="0.2">
      <c r="A28" s="8" t="s">
        <v>25</v>
      </c>
      <c r="B28" s="23">
        <v>0</v>
      </c>
      <c r="C28" s="23">
        <v>0</v>
      </c>
    </row>
    <row r="29" spans="1:3" ht="11.25" customHeight="1" x14ac:dyDescent="0.2">
      <c r="A29" s="8" t="s">
        <v>26</v>
      </c>
      <c r="B29" s="23">
        <v>0</v>
      </c>
      <c r="C29" s="23">
        <v>0</v>
      </c>
    </row>
    <row r="30" spans="1:3" ht="11.25" customHeight="1" x14ac:dyDescent="0.2">
      <c r="A30" s="8" t="s">
        <v>27</v>
      </c>
      <c r="B30" s="23">
        <v>0</v>
      </c>
      <c r="C30" s="23">
        <v>0</v>
      </c>
    </row>
    <row r="31" spans="1:3" ht="11.25" customHeight="1" x14ac:dyDescent="0.2">
      <c r="A31" s="8" t="s">
        <v>28</v>
      </c>
      <c r="B31" s="23">
        <v>0</v>
      </c>
      <c r="C31" s="23">
        <v>0</v>
      </c>
    </row>
    <row r="32" spans="1:3" ht="11.25" customHeight="1" x14ac:dyDescent="0.2">
      <c r="A32" s="8" t="s">
        <v>29</v>
      </c>
      <c r="B32" s="23">
        <v>0</v>
      </c>
      <c r="C32" s="23">
        <v>0</v>
      </c>
    </row>
    <row r="33" spans="1:3" ht="11.25" customHeight="1" x14ac:dyDescent="0.2">
      <c r="A33" s="4" t="s">
        <v>30</v>
      </c>
      <c r="B33" s="7">
        <f>+B4-B16</f>
        <v>150115.90000000037</v>
      </c>
      <c r="C33" s="7">
        <f>+C4-C16</f>
        <v>584144.91999999993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16">
        <v>0</v>
      </c>
      <c r="C37" s="16">
        <v>0</v>
      </c>
    </row>
    <row r="38" spans="1:3" ht="11.25" customHeight="1" x14ac:dyDescent="0.2">
      <c r="A38" s="8" t="s">
        <v>33</v>
      </c>
      <c r="B38" s="16">
        <v>0</v>
      </c>
      <c r="C38" s="16">
        <v>0</v>
      </c>
    </row>
    <row r="39" spans="1:3" ht="11.25" customHeight="1" x14ac:dyDescent="0.2">
      <c r="A39" s="8" t="s">
        <v>34</v>
      </c>
      <c r="B39" s="16">
        <v>0</v>
      </c>
      <c r="C39" s="16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301724.14</v>
      </c>
    </row>
    <row r="42" spans="1:3" ht="11.25" customHeight="1" x14ac:dyDescent="0.2">
      <c r="A42" s="8" t="s">
        <v>32</v>
      </c>
      <c r="B42" s="24">
        <v>0</v>
      </c>
      <c r="C42" s="24">
        <v>0</v>
      </c>
    </row>
    <row r="43" spans="1:3" ht="11.25" customHeight="1" x14ac:dyDescent="0.2">
      <c r="A43" s="8" t="s">
        <v>33</v>
      </c>
      <c r="B43" s="24">
        <v>0</v>
      </c>
      <c r="C43" s="24">
        <v>301724.14</v>
      </c>
    </row>
    <row r="44" spans="1:3" ht="11.25" customHeight="1" x14ac:dyDescent="0.2">
      <c r="A44" s="8" t="s">
        <v>35</v>
      </c>
      <c r="B44" s="24">
        <v>0</v>
      </c>
      <c r="C44" s="24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-301724.14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231633.11</v>
      </c>
      <c r="C54" s="7">
        <f>+C55+C56+C57+C58</f>
        <v>221501.34</v>
      </c>
    </row>
    <row r="55" spans="1:3" ht="11.25" customHeight="1" x14ac:dyDescent="0.2">
      <c r="A55" s="8" t="s">
        <v>42</v>
      </c>
      <c r="B55" s="25">
        <v>0</v>
      </c>
      <c r="C55" s="25">
        <v>0</v>
      </c>
    </row>
    <row r="56" spans="1:3" ht="11.25" customHeight="1" x14ac:dyDescent="0.2">
      <c r="A56" s="8" t="s">
        <v>39</v>
      </c>
      <c r="B56" s="25">
        <v>0</v>
      </c>
      <c r="C56" s="25">
        <v>0</v>
      </c>
    </row>
    <row r="57" spans="1:3" ht="11.25" customHeight="1" x14ac:dyDescent="0.2">
      <c r="A57" s="8" t="s">
        <v>40</v>
      </c>
      <c r="B57" s="25">
        <v>0</v>
      </c>
      <c r="C57" s="25">
        <v>0</v>
      </c>
    </row>
    <row r="58" spans="1:3" ht="11.25" customHeight="1" x14ac:dyDescent="0.2">
      <c r="A58" s="8" t="s">
        <v>43</v>
      </c>
      <c r="B58" s="25">
        <v>231633.11</v>
      </c>
      <c r="C58" s="25">
        <v>221501.34</v>
      </c>
    </row>
    <row r="59" spans="1:3" ht="11.25" customHeight="1" x14ac:dyDescent="0.2">
      <c r="A59" s="4" t="s">
        <v>44</v>
      </c>
      <c r="B59" s="7">
        <f>+B48-B54</f>
        <v>-231633.11</v>
      </c>
      <c r="C59" s="7">
        <f>+C48-C54</f>
        <v>-221501.34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-81517.209999999614</v>
      </c>
      <c r="C61" s="7">
        <f>+C33+C45+C59</f>
        <v>60919.439999999915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81741.249999999913</v>
      </c>
      <c r="C63" s="7">
        <v>20821.810000000001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+B61+B63</f>
        <v>224.04000000029919</v>
      </c>
      <c r="C65" s="7">
        <f>+C63+C61</f>
        <v>81741.249999999913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0" t="s">
        <v>48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2026-01-22T15:18:21Z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