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33919E00-136C-4312-964F-B7D6D6D3F8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<sst xmlns="http://schemas.openxmlformats.org/spreadsheetml/2006/main" count="64" uniqueCount="64">
  <si>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</si>
  <si>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</si>
  <si>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</si>
  <si>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</si>
  <si>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</si>
  <si>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</si>
  <si>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</si>
  <si>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</si>
  <si>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</si>
  <si>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</si>
  <si>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</si>
  <si>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</si>
  <si>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</si>
  <si>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</si>
  <si>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</si>
  <si>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</si>
  <si>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</si>
  <si>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</si>
  <si>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</si>
  <si>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</si>
  <si>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</si>
  <si>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</si>
  <si>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</si>
  <si>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</si>
  <si>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</si>
  <si>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</si>
  <si>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</si>
  <si>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</si>
  <si>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</si>
  <si>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</si>
  <si>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</si>
  <si>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</si>
  <si>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</si>
  <si>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</si>
  <si>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</si>
  <si>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</si>
  <si>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</si>
  <si>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</si>
  <si>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</si>
  <si>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</si>
  <si>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</si>
  <si>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</si>
  <si>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</si>
  <si>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</si>
  <si>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</si>
  <si>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</si>
  <si>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</si>
  <si>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</si>
  <si>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</si>
  <si>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</si>
  <si>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</si>
  <si>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</si>
  <si>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</si>
  <si>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</si>
  <si>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</si>
  <si>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</si>
  <si>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</si>
  <si>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</si>
  <si>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</si>
  <si>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</si>
  <si>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</si>
  <si>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</si>
  <si>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</si>
  <si>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Municipal de Agua Potable y Alcantarillado de Santiago Maravatío, Guanajuato.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</si>
</sst>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3" borderId="9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2" zoomScaleNormal="100" zoomScaleSheetLayoutView="90" workbookViewId="0">
      <selection activeCell="G36" sqref="B4:G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4" t="s">
        <v>63</v>
      </c>
      <c r="B1" s="14"/>
      <c r="C1" s="14"/>
      <c r="D1" s="14"/>
      <c r="E1" s="14"/>
      <c r="F1" s="14"/>
      <c r="G1" s="17"/>
    </row>
    <row r="2" spans="1:8" ht="15" customHeight="1" x14ac:dyDescent="0.2">
      <c r="A2" s="18" t="s">
        <v>59</v>
      </c>
      <c r="B2" s="14" t="s">
        <v>31</v>
      </c>
      <c r="C2" s="14"/>
      <c r="D2" s="14"/>
      <c r="E2" s="14"/>
      <c r="F2" s="14"/>
      <c r="G2" s="15" t="s">
        <v>30</v>
      </c>
    </row>
    <row r="3" spans="1:8" ht="24.9" customHeight="1" x14ac:dyDescent="0.2">
      <c r="A3" s="19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6"/>
    </row>
    <row r="4" spans="1:8" x14ac:dyDescent="0.2">
      <c r="A4" s="12"/>
      <c r="B4" s="20"/>
      <c r="C4" s="20"/>
      <c r="D4" s="20"/>
      <c r="E4" s="20"/>
      <c r="F4" s="20"/>
      <c r="G4" s="20"/>
    </row>
    <row r="5" spans="1:8" x14ac:dyDescent="0.2">
      <c r="A5" s="6" t="s">
        <v>25</v>
      </c>
      <c r="B5" s="21">
        <f>+B6+B9+B18+B22+B25+B30</f>
        <v>3684278.47</v>
      </c>
      <c r="C5" s="21">
        <f t="shared" ref="C5:G5" si="0">+C6+C9+C18+C22+C25+C30</f>
        <v>171930.26</v>
      </c>
      <c r="D5" s="21">
        <f t="shared" si="0"/>
        <v>3856208.7300000004</v>
      </c>
      <c r="E5" s="21">
        <f t="shared" si="0"/>
        <v>2851981.91</v>
      </c>
      <c r="F5" s="21">
        <f t="shared" si="0"/>
        <v>2833004.01</v>
      </c>
      <c r="G5" s="21">
        <f t="shared" si="0"/>
        <v>1004226.8200000003</v>
      </c>
    </row>
    <row r="6" spans="1:8" x14ac:dyDescent="0.2">
      <c r="A6" s="8" t="s">
        <v>0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7">
        <v>0</v>
      </c>
    </row>
    <row r="7" spans="1:8" x14ac:dyDescent="0.2">
      <c r="A7" s="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3684278.47</v>
      </c>
      <c r="C9" s="22">
        <f>SUM(C10:C17)</f>
        <v>171930.26</v>
      </c>
      <c r="D9" s="22">
        <f t="shared" ref="D9:G9" si="2">SUM(D10:D17)</f>
        <v>3856208.7300000004</v>
      </c>
      <c r="E9" s="22">
        <f t="shared" si="2"/>
        <v>2851981.91</v>
      </c>
      <c r="F9" s="22">
        <f t="shared" si="2"/>
        <v>2833004.01</v>
      </c>
      <c r="G9" s="22">
        <f t="shared" si="2"/>
        <v>1004226.8200000003</v>
      </c>
      <c r="H9" s="7">
        <v>0</v>
      </c>
    </row>
    <row r="10" spans="1:8" x14ac:dyDescent="0.2">
      <c r="A10" s="9" t="s">
        <v>4</v>
      </c>
      <c r="B10" s="23">
        <v>3684278.47</v>
      </c>
      <c r="C10" s="23">
        <v>171930.26</v>
      </c>
      <c r="D10" s="23">
        <f t="shared" ref="D10:D17" si="3">B10+C10</f>
        <v>3856208.7300000004</v>
      </c>
      <c r="E10" s="23">
        <v>2851981.91</v>
      </c>
      <c r="F10" s="23">
        <v>2833004.01</v>
      </c>
      <c r="G10" s="23">
        <f t="shared" ref="G10:G17" si="4">D10-E10</f>
        <v>1004226.8200000003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5">
      <c r="A36" s="13" t="s">
        <v>58</v>
      </c>
      <c r="B36" s="24">
        <f t="shared" ref="B36:G36" si="17">+B5+B32+B33+B34</f>
        <v>3684278.47</v>
      </c>
      <c r="C36" s="24">
        <f t="shared" si="17"/>
        <v>171930.26</v>
      </c>
      <c r="D36" s="24">
        <f t="shared" si="17"/>
        <v>3856208.7300000004</v>
      </c>
      <c r="E36" s="24">
        <f t="shared" si="17"/>
        <v>2851981.91</v>
      </c>
      <c r="F36" s="24">
        <f t="shared" si="17"/>
        <v>2833004.01</v>
      </c>
      <c r="G36" s="24">
        <f t="shared" si="17"/>
        <v>1004226.8200000003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2017-03-30T22:19:49Z</cp:lastPrinted>
  <dcterms:created xsi:type="dcterms:W3CDTF">2012-12-11T21:13:37Z</dcterms:created>
  <dcterms:modified xsi:type="dcterms:W3CDTF">2026-01-12T19:56:39Z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