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POTABLE 1ER INFORME 2026\PARA PUBLICAR\INFORMACION PRESUPUESTAL\"/>
    </mc:Choice>
  </mc:AlternateContent>
  <xr:revisionPtr revIDLastSave="0" documentId="13_ncr:1_{ECDFB1B5-4369-47D9-8D02-4DE705940473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<sst xmlns="http://schemas.openxmlformats.org/spreadsheetml/2006/main" count="83" uniqueCount="83">
  <si>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</si>
  <si>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</si>
  <si>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</si>
  <si>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</si>
  <si>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</si>
  <si>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</si>
  <si>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</si>
  <si>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</si>
  <si>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</si>
  <si>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</si>
  <si>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</si>
  <si>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</si>
  <si>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</si>
  <si>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</si>
  <si>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</si>
  <si>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</si>
  <si>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</si>
  <si>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</si>
  <si>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</si>
  <si>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</si>
  <si>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</si>
  <si>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</si>
  <si>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</si>
  <si>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</si>
  <si>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</si>
  <si>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</si>
  <si>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</si>
  <si>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</si>
  <si>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</si>
  <si>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</si>
  <si>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</si>
  <si>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</si>
  <si>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</si>
  <si>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</si>
  <si>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</si>
  <si>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</si>
  <si>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</si>
  <si>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</si>
  <si>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</si>
  <si>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</si>
  <si>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</si>
  <si>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</si>
  <si>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</si>
  <si>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</si>
  <si>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</si>
  <si>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</si>
  <si>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</si>
  <si>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</si>
  <si>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</si>
  <si>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</si>
  <si>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</si>
  <si>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</si>
  <si>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</si>
  <si>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</si>
  <si>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</si>
  <si>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</si>
  <si>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</si>
  <si>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</si>
  <si>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</si>
  <si>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</si>
  <si>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</si>
  <si>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</si>
  <si>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</si>
  <si>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</si>
  <si>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</si>
  <si>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</si>
  <si>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</si>
  <si>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</si>
  <si>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</si>
  <si>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</si>
  <si>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</si>
  <si>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</si>
  <si>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</si>
  <si>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</si>
  <si>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</si>
  <si>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</si>
  <si>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</si>
  <si>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</si>
  <si>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</si>
  <si>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</si>
  <si>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</si>
  <si>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</si>
  <si>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Municipal de Agua Potable y Alcantarillado de Santiago Maravatío, Guanajuato.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</si>
</sst>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4">
        <f>SUM(B5:B11)</f>
        <v>1030860.1900000001</v>
      </c>
      <c r="C4" s="14">
        <f>SUM(C5:C11)</f>
        <v>0</v>
      </c>
      <c r="D4" s="14">
        <f>B4+C4</f>
        <v>1030860.1900000001</v>
      </c>
      <c r="E4" s="14">
        <f>SUM(E5:E11)</f>
        <v>223753.66</v>
      </c>
      <c r="F4" s="14">
        <f>SUM(F5:F11)</f>
        <v>223753.66</v>
      </c>
      <c r="G4" s="14">
        <f>D4-E4</f>
        <v>807106.53</v>
      </c>
    </row>
    <row r="5" spans="1:8" x14ac:dyDescent="0.2">
      <c r="A5" s="8" t="s">
        <v>19</v>
      </c>
      <c r="B5" s="13">
        <v>811382.4</v>
      </c>
      <c r="C5" s="13">
        <v>0</v>
      </c>
      <c r="D5" s="13">
        <f t="shared" ref="D5:D68" si="0">B5+C5</f>
        <v>811382.4</v>
      </c>
      <c r="E5" s="13">
        <v>202639.66</v>
      </c>
      <c r="F5" s="13">
        <v>202639.66</v>
      </c>
      <c r="G5" s="13">
        <f t="shared" ref="G5:G68" si="1">D5-E5</f>
        <v>608742.74</v>
      </c>
      <c r="H5" s="4">
        <v>1100</v>
      </c>
    </row>
    <row r="6" spans="1:8" x14ac:dyDescent="0.2">
      <c r="A6" s="8" t="s">
        <v>20</v>
      </c>
      <c r="B6" s="13">
        <v>92456</v>
      </c>
      <c r="C6" s="13">
        <v>0</v>
      </c>
      <c r="D6" s="13">
        <f t="shared" si="0"/>
        <v>92456</v>
      </c>
      <c r="E6" s="13">
        <v>21114</v>
      </c>
      <c r="F6" s="13">
        <v>21114</v>
      </c>
      <c r="G6" s="13">
        <f t="shared" si="1"/>
        <v>71342</v>
      </c>
      <c r="H6" s="4">
        <v>1200</v>
      </c>
    </row>
    <row r="7" spans="1:8" x14ac:dyDescent="0.2">
      <c r="A7" s="8" t="s">
        <v>21</v>
      </c>
      <c r="B7" s="13">
        <v>126910.44</v>
      </c>
      <c r="C7" s="13">
        <v>0</v>
      </c>
      <c r="D7" s="13">
        <f t="shared" si="0"/>
        <v>126910.44</v>
      </c>
      <c r="E7" s="13">
        <v>0</v>
      </c>
      <c r="F7" s="13">
        <v>0</v>
      </c>
      <c r="G7" s="13">
        <f t="shared" si="1"/>
        <v>126910.44</v>
      </c>
      <c r="H7" s="4">
        <v>1300</v>
      </c>
    </row>
    <row r="8" spans="1:8" x14ac:dyDescent="0.2">
      <c r="A8" s="8" t="s">
        <v>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4">
        <v>1400</v>
      </c>
    </row>
    <row r="9" spans="1:8" x14ac:dyDescent="0.2">
      <c r="A9" s="8" t="s">
        <v>22</v>
      </c>
      <c r="B9" s="13">
        <v>111.35</v>
      </c>
      <c r="C9" s="13">
        <v>0</v>
      </c>
      <c r="D9" s="13">
        <f t="shared" si="0"/>
        <v>111.35</v>
      </c>
      <c r="E9" s="13">
        <v>0</v>
      </c>
      <c r="F9" s="13">
        <v>0</v>
      </c>
      <c r="G9" s="13">
        <f t="shared" si="1"/>
        <v>111.35</v>
      </c>
      <c r="H9" s="4">
        <v>1500</v>
      </c>
    </row>
    <row r="10" spans="1:8" x14ac:dyDescent="0.2">
      <c r="A10" s="8" t="s">
        <v>2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4">
        <v>1600</v>
      </c>
    </row>
    <row r="11" spans="1:8" x14ac:dyDescent="0.2">
      <c r="A11" s="8" t="s">
        <v>23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4">
        <v>1700</v>
      </c>
    </row>
    <row r="12" spans="1:8" x14ac:dyDescent="0.2">
      <c r="A12" s="6" t="s">
        <v>74</v>
      </c>
      <c r="B12" s="12">
        <f>SUM(B13:B21)</f>
        <v>644855.04000000004</v>
      </c>
      <c r="C12" s="12">
        <f>SUM(C13:C21)</f>
        <v>0</v>
      </c>
      <c r="D12" s="12">
        <f t="shared" si="0"/>
        <v>644855.04000000004</v>
      </c>
      <c r="E12" s="12">
        <f>SUM(E13:E21)</f>
        <v>56852.810000000005</v>
      </c>
      <c r="F12" s="12">
        <f>SUM(F13:F21)</f>
        <v>52092.72</v>
      </c>
      <c r="G12" s="12">
        <f t="shared" si="1"/>
        <v>588002.23</v>
      </c>
      <c r="H12" s="7">
        <v>0</v>
      </c>
    </row>
    <row r="13" spans="1:8" x14ac:dyDescent="0.2">
      <c r="A13" s="8" t="s">
        <v>24</v>
      </c>
      <c r="B13" s="13">
        <v>77000</v>
      </c>
      <c r="C13" s="13">
        <v>0</v>
      </c>
      <c r="D13" s="13">
        <f t="shared" si="0"/>
        <v>77000</v>
      </c>
      <c r="E13" s="13">
        <v>18514.28</v>
      </c>
      <c r="F13" s="13">
        <v>18514.28</v>
      </c>
      <c r="G13" s="13">
        <f t="shared" si="1"/>
        <v>58485.72</v>
      </c>
      <c r="H13" s="4">
        <v>2100</v>
      </c>
    </row>
    <row r="14" spans="1:8" x14ac:dyDescent="0.2">
      <c r="A14" s="8" t="s">
        <v>25</v>
      </c>
      <c r="B14" s="13">
        <v>6000</v>
      </c>
      <c r="C14" s="13">
        <v>0</v>
      </c>
      <c r="D14" s="13">
        <f t="shared" si="0"/>
        <v>6000</v>
      </c>
      <c r="E14" s="13">
        <v>0</v>
      </c>
      <c r="F14" s="13">
        <v>0</v>
      </c>
      <c r="G14" s="13">
        <f t="shared" si="1"/>
        <v>6000</v>
      </c>
      <c r="H14" s="4">
        <v>2200</v>
      </c>
    </row>
    <row r="15" spans="1:8" x14ac:dyDescent="0.2">
      <c r="A15" s="8" t="s">
        <v>26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4">
        <v>2300</v>
      </c>
    </row>
    <row r="16" spans="1:8" x14ac:dyDescent="0.2">
      <c r="A16" s="8" t="s">
        <v>27</v>
      </c>
      <c r="B16" s="13">
        <v>140000</v>
      </c>
      <c r="C16" s="13">
        <v>0</v>
      </c>
      <c r="D16" s="13">
        <f t="shared" si="0"/>
        <v>140000</v>
      </c>
      <c r="E16" s="13">
        <v>8360.34</v>
      </c>
      <c r="F16" s="13">
        <v>8360.34</v>
      </c>
      <c r="G16" s="13">
        <f t="shared" si="1"/>
        <v>131639.66</v>
      </c>
      <c r="H16" s="4">
        <v>2400</v>
      </c>
    </row>
    <row r="17" spans="1:8" x14ac:dyDescent="0.2">
      <c r="A17" s="8" t="s">
        <v>28</v>
      </c>
      <c r="B17" s="13">
        <v>193667.85</v>
      </c>
      <c r="C17" s="13">
        <v>0</v>
      </c>
      <c r="D17" s="13">
        <f t="shared" si="0"/>
        <v>193667.85</v>
      </c>
      <c r="E17" s="13">
        <v>13395.81</v>
      </c>
      <c r="F17" s="13">
        <v>13395.81</v>
      </c>
      <c r="G17" s="13">
        <f t="shared" si="1"/>
        <v>180272.04</v>
      </c>
      <c r="H17" s="4">
        <v>2500</v>
      </c>
    </row>
    <row r="18" spans="1:8" x14ac:dyDescent="0.2">
      <c r="A18" s="8" t="s">
        <v>29</v>
      </c>
      <c r="B18" s="13">
        <v>84000</v>
      </c>
      <c r="C18" s="13">
        <v>0</v>
      </c>
      <c r="D18" s="13">
        <f t="shared" si="0"/>
        <v>84000</v>
      </c>
      <c r="E18" s="13">
        <v>14150.45</v>
      </c>
      <c r="F18" s="13">
        <v>9390.36</v>
      </c>
      <c r="G18" s="13">
        <f t="shared" si="1"/>
        <v>69849.55</v>
      </c>
      <c r="H18" s="4">
        <v>2600</v>
      </c>
    </row>
    <row r="19" spans="1:8" x14ac:dyDescent="0.2">
      <c r="A19" s="8" t="s">
        <v>30</v>
      </c>
      <c r="B19" s="13">
        <v>6000</v>
      </c>
      <c r="C19" s="13">
        <v>0</v>
      </c>
      <c r="D19" s="13">
        <f t="shared" si="0"/>
        <v>6000</v>
      </c>
      <c r="E19" s="13">
        <v>2094</v>
      </c>
      <c r="F19" s="13">
        <v>2094</v>
      </c>
      <c r="G19" s="13">
        <f t="shared" si="1"/>
        <v>3906</v>
      </c>
      <c r="H19" s="4">
        <v>2700</v>
      </c>
    </row>
    <row r="20" spans="1:8" x14ac:dyDescent="0.2">
      <c r="A20" s="8" t="s">
        <v>31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4">
        <v>2800</v>
      </c>
    </row>
    <row r="21" spans="1:8" x14ac:dyDescent="0.2">
      <c r="A21" s="8" t="s">
        <v>32</v>
      </c>
      <c r="B21" s="13">
        <v>138187.19</v>
      </c>
      <c r="C21" s="13">
        <v>0</v>
      </c>
      <c r="D21" s="13">
        <f t="shared" si="0"/>
        <v>138187.19</v>
      </c>
      <c r="E21" s="13">
        <v>337.93</v>
      </c>
      <c r="F21" s="13">
        <v>337.93</v>
      </c>
      <c r="G21" s="13">
        <f t="shared" si="1"/>
        <v>137849.26</v>
      </c>
      <c r="H21" s="4">
        <v>2900</v>
      </c>
    </row>
    <row r="22" spans="1:8" x14ac:dyDescent="0.2">
      <c r="A22" s="6" t="s">
        <v>16</v>
      </c>
      <c r="B22" s="12">
        <f>SUM(B23:B31)</f>
        <v>1879391.0899999999</v>
      </c>
      <c r="C22" s="12">
        <f>SUM(C23:C31)</f>
        <v>0</v>
      </c>
      <c r="D22" s="12">
        <f t="shared" si="0"/>
        <v>1879391.0899999999</v>
      </c>
      <c r="E22" s="12">
        <f>SUM(E23:E31)</f>
        <v>582052.26</v>
      </c>
      <c r="F22" s="12">
        <f>SUM(F23:F31)</f>
        <v>582052.26</v>
      </c>
      <c r="G22" s="12">
        <f t="shared" si="1"/>
        <v>1297338.8299999998</v>
      </c>
      <c r="H22" s="7">
        <v>0</v>
      </c>
    </row>
    <row r="23" spans="1:8" x14ac:dyDescent="0.2">
      <c r="A23" s="8" t="s">
        <v>33</v>
      </c>
      <c r="B23" s="13">
        <v>1313558.6299999999</v>
      </c>
      <c r="C23" s="13">
        <v>0</v>
      </c>
      <c r="D23" s="13">
        <f t="shared" si="0"/>
        <v>1313558.6299999999</v>
      </c>
      <c r="E23" s="13">
        <v>265176.59999999998</v>
      </c>
      <c r="F23" s="13">
        <v>265176.59999999998</v>
      </c>
      <c r="G23" s="13">
        <f t="shared" si="1"/>
        <v>1048382.0299999999</v>
      </c>
      <c r="H23" s="4">
        <v>3100</v>
      </c>
    </row>
    <row r="24" spans="1:8" x14ac:dyDescent="0.2">
      <c r="A24" s="8" t="s">
        <v>34</v>
      </c>
      <c r="B24" s="13">
        <v>28000</v>
      </c>
      <c r="C24" s="13">
        <v>0</v>
      </c>
      <c r="D24" s="13">
        <f t="shared" si="0"/>
        <v>28000</v>
      </c>
      <c r="E24" s="13">
        <v>0</v>
      </c>
      <c r="F24" s="13">
        <v>0</v>
      </c>
      <c r="G24" s="13">
        <f t="shared" si="1"/>
        <v>28000</v>
      </c>
      <c r="H24" s="4">
        <v>3200</v>
      </c>
    </row>
    <row r="25" spans="1:8" x14ac:dyDescent="0.2">
      <c r="A25" s="8" t="s">
        <v>35</v>
      </c>
      <c r="B25" s="13">
        <v>48000</v>
      </c>
      <c r="C25" s="13">
        <v>0</v>
      </c>
      <c r="D25" s="13">
        <f t="shared" si="0"/>
        <v>48000</v>
      </c>
      <c r="E25" s="13">
        <v>42723.87</v>
      </c>
      <c r="F25" s="13">
        <v>42723.87</v>
      </c>
      <c r="G25" s="13">
        <f t="shared" si="1"/>
        <v>5276.1299999999974</v>
      </c>
      <c r="H25" s="4">
        <v>3300</v>
      </c>
    </row>
    <row r="26" spans="1:8" x14ac:dyDescent="0.2">
      <c r="A26" s="8" t="s">
        <v>36</v>
      </c>
      <c r="B26" s="13">
        <v>10000</v>
      </c>
      <c r="C26" s="13">
        <v>0</v>
      </c>
      <c r="D26" s="13">
        <f t="shared" si="0"/>
        <v>10000</v>
      </c>
      <c r="E26" s="13">
        <v>63</v>
      </c>
      <c r="F26" s="13">
        <v>63</v>
      </c>
      <c r="G26" s="13">
        <f t="shared" si="1"/>
        <v>9937</v>
      </c>
      <c r="H26" s="4">
        <v>3400</v>
      </c>
    </row>
    <row r="27" spans="1:8" x14ac:dyDescent="0.2">
      <c r="A27" s="8" t="s">
        <v>37</v>
      </c>
      <c r="B27" s="13">
        <v>283000</v>
      </c>
      <c r="C27" s="13">
        <v>0</v>
      </c>
      <c r="D27" s="13">
        <f t="shared" si="0"/>
        <v>283000</v>
      </c>
      <c r="E27" s="13">
        <v>228383.79</v>
      </c>
      <c r="F27" s="13">
        <v>228383.79</v>
      </c>
      <c r="G27" s="13">
        <f t="shared" si="1"/>
        <v>54616.209999999992</v>
      </c>
      <c r="H27" s="4">
        <v>3500</v>
      </c>
    </row>
    <row r="28" spans="1:8" x14ac:dyDescent="0.2">
      <c r="A28" s="8" t="s">
        <v>80</v>
      </c>
      <c r="B28" s="13">
        <v>0</v>
      </c>
      <c r="C28" s="13">
        <v>0</v>
      </c>
      <c r="D28" s="13">
        <f t="shared" si="0"/>
        <v>0</v>
      </c>
      <c r="E28" s="13">
        <v>0</v>
      </c>
      <c r="F28" s="13">
        <v>0</v>
      </c>
      <c r="G28" s="13">
        <f t="shared" si="1"/>
        <v>0</v>
      </c>
      <c r="H28" s="4">
        <v>3600</v>
      </c>
    </row>
    <row r="29" spans="1:8" x14ac:dyDescent="0.2">
      <c r="A29" s="8" t="s">
        <v>38</v>
      </c>
      <c r="B29" s="13">
        <v>10000</v>
      </c>
      <c r="C29" s="13">
        <v>0</v>
      </c>
      <c r="D29" s="13">
        <f t="shared" si="0"/>
        <v>10000</v>
      </c>
      <c r="E29" s="13">
        <v>0</v>
      </c>
      <c r="F29" s="13">
        <v>0</v>
      </c>
      <c r="G29" s="13">
        <f t="shared" si="1"/>
        <v>10000</v>
      </c>
      <c r="H29" s="4">
        <v>3700</v>
      </c>
    </row>
    <row r="30" spans="1:8" x14ac:dyDescent="0.2">
      <c r="A30" s="8" t="s">
        <v>39</v>
      </c>
      <c r="B30" s="13">
        <v>5000</v>
      </c>
      <c r="C30" s="13">
        <v>0</v>
      </c>
      <c r="D30" s="13">
        <f t="shared" si="0"/>
        <v>5000</v>
      </c>
      <c r="E30" s="13">
        <v>0</v>
      </c>
      <c r="F30" s="13">
        <v>0</v>
      </c>
      <c r="G30" s="13">
        <f t="shared" si="1"/>
        <v>5000</v>
      </c>
      <c r="H30" s="4">
        <v>3800</v>
      </c>
    </row>
    <row r="31" spans="1:8" x14ac:dyDescent="0.2">
      <c r="A31" s="8" t="s">
        <v>0</v>
      </c>
      <c r="B31" s="13">
        <v>181832.46</v>
      </c>
      <c r="C31" s="13">
        <v>0</v>
      </c>
      <c r="D31" s="13">
        <f t="shared" si="0"/>
        <v>181832.46</v>
      </c>
      <c r="E31" s="13">
        <v>45705</v>
      </c>
      <c r="F31" s="13">
        <v>45705</v>
      </c>
      <c r="G31" s="13">
        <f t="shared" si="1"/>
        <v>136127.46</v>
      </c>
      <c r="H31" s="4">
        <v>3900</v>
      </c>
    </row>
    <row r="32" spans="1:8" x14ac:dyDescent="0.2">
      <c r="A32" s="6" t="s">
        <v>75</v>
      </c>
      <c r="B32" s="12">
        <f>SUM(B33:B41)</f>
        <v>0</v>
      </c>
      <c r="C32" s="12">
        <f>SUM(C33:C41)</f>
        <v>0</v>
      </c>
      <c r="D32" s="12">
        <f t="shared" si="0"/>
        <v>0</v>
      </c>
      <c r="E32" s="12">
        <f>SUM(E33:E41)</f>
        <v>0</v>
      </c>
      <c r="F32" s="12">
        <f>SUM(F33:F41)</f>
        <v>0</v>
      </c>
      <c r="G32" s="12">
        <f t="shared" si="1"/>
        <v>0</v>
      </c>
      <c r="H32" s="7">
        <v>0</v>
      </c>
    </row>
    <row r="33" spans="1:8" x14ac:dyDescent="0.2">
      <c r="A33" s="8" t="s">
        <v>40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4">
        <v>4100</v>
      </c>
    </row>
    <row r="34" spans="1:8" x14ac:dyDescent="0.2">
      <c r="A34" s="8" t="s">
        <v>41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4">
        <v>4200</v>
      </c>
    </row>
    <row r="35" spans="1:8" x14ac:dyDescent="0.2">
      <c r="A35" s="8" t="s">
        <v>42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4">
        <v>4300</v>
      </c>
    </row>
    <row r="36" spans="1:8" x14ac:dyDescent="0.2">
      <c r="A36" s="8" t="s">
        <v>43</v>
      </c>
      <c r="B36" s="13">
        <v>0</v>
      </c>
      <c r="C36" s="13">
        <v>0</v>
      </c>
      <c r="D36" s="13">
        <f t="shared" si="0"/>
        <v>0</v>
      </c>
      <c r="E36" s="13">
        <v>0</v>
      </c>
      <c r="F36" s="13">
        <v>0</v>
      </c>
      <c r="G36" s="13">
        <f t="shared" si="1"/>
        <v>0</v>
      </c>
      <c r="H36" s="4">
        <v>4400</v>
      </c>
    </row>
    <row r="37" spans="1:8" x14ac:dyDescent="0.2">
      <c r="A37" s="8" t="s">
        <v>7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4">
        <v>4500</v>
      </c>
    </row>
    <row r="38" spans="1:8" x14ac:dyDescent="0.2">
      <c r="A38" s="8" t="s">
        <v>44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4">
        <v>4600</v>
      </c>
    </row>
    <row r="39" spans="1:8" x14ac:dyDescent="0.2">
      <c r="A39" s="8" t="s">
        <v>45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4">
        <v>4700</v>
      </c>
    </row>
    <row r="40" spans="1:8" x14ac:dyDescent="0.2">
      <c r="A40" s="8" t="s">
        <v>3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4">
        <v>4800</v>
      </c>
    </row>
    <row r="41" spans="1:8" x14ac:dyDescent="0.2">
      <c r="A41" s="8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4">
        <v>4900</v>
      </c>
    </row>
    <row r="42" spans="1:8" x14ac:dyDescent="0.2">
      <c r="A42" s="6" t="s">
        <v>76</v>
      </c>
      <c r="B42" s="12">
        <f>SUM(B43:B51)</f>
        <v>124800</v>
      </c>
      <c r="C42" s="12">
        <f>SUM(C43:C51)</f>
        <v>0</v>
      </c>
      <c r="D42" s="12">
        <f t="shared" si="0"/>
        <v>124800</v>
      </c>
      <c r="E42" s="12">
        <f>SUM(E43:E51)</f>
        <v>0</v>
      </c>
      <c r="F42" s="12">
        <f>SUM(F43:F51)</f>
        <v>0</v>
      </c>
      <c r="G42" s="12">
        <f t="shared" si="1"/>
        <v>124800</v>
      </c>
      <c r="H42" s="7">
        <v>0</v>
      </c>
    </row>
    <row r="43" spans="1:8" x14ac:dyDescent="0.2">
      <c r="A43" s="3" t="s">
        <v>47</v>
      </c>
      <c r="B43" s="13">
        <v>25000</v>
      </c>
      <c r="C43" s="13">
        <v>0</v>
      </c>
      <c r="D43" s="13">
        <f t="shared" si="0"/>
        <v>25000</v>
      </c>
      <c r="E43" s="13">
        <v>0</v>
      </c>
      <c r="F43" s="13">
        <v>0</v>
      </c>
      <c r="G43" s="13">
        <f t="shared" si="1"/>
        <v>25000</v>
      </c>
      <c r="H43" s="4">
        <v>5100</v>
      </c>
    </row>
    <row r="44" spans="1:8" x14ac:dyDescent="0.2">
      <c r="A44" s="8" t="s">
        <v>48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4">
        <v>5200</v>
      </c>
    </row>
    <row r="45" spans="1:8" x14ac:dyDescent="0.2">
      <c r="A45" s="8" t="s">
        <v>49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4">
        <v>5300</v>
      </c>
    </row>
    <row r="46" spans="1:8" x14ac:dyDescent="0.2">
      <c r="A46" s="8" t="s">
        <v>50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4">
        <v>5400</v>
      </c>
    </row>
    <row r="47" spans="1:8" x14ac:dyDescent="0.2">
      <c r="A47" s="8" t="s">
        <v>51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4">
        <v>5500</v>
      </c>
    </row>
    <row r="48" spans="1:8" x14ac:dyDescent="0.2">
      <c r="A48" s="8" t="s">
        <v>52</v>
      </c>
      <c r="B48" s="13">
        <v>99800</v>
      </c>
      <c r="C48" s="13">
        <v>0</v>
      </c>
      <c r="D48" s="13">
        <f t="shared" si="0"/>
        <v>99800</v>
      </c>
      <c r="E48" s="13">
        <v>0</v>
      </c>
      <c r="F48" s="13">
        <v>0</v>
      </c>
      <c r="G48" s="13">
        <f t="shared" si="1"/>
        <v>99800</v>
      </c>
      <c r="H48" s="4">
        <v>5600</v>
      </c>
    </row>
    <row r="49" spans="1:8" x14ac:dyDescent="0.2">
      <c r="A49" s="8" t="s">
        <v>53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4">
        <v>5700</v>
      </c>
    </row>
    <row r="50" spans="1:8" x14ac:dyDescent="0.2">
      <c r="A50" s="8" t="s">
        <v>54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4">
        <v>5800</v>
      </c>
    </row>
    <row r="51" spans="1:8" x14ac:dyDescent="0.2">
      <c r="A51" s="8" t="s">
        <v>55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4">
        <v>5900</v>
      </c>
    </row>
    <row r="52" spans="1:8" x14ac:dyDescent="0.2">
      <c r="A52" s="6" t="s">
        <v>17</v>
      </c>
      <c r="B52" s="12">
        <f>SUM(B53:B55)</f>
        <v>0</v>
      </c>
      <c r="C52" s="12">
        <f>SUM(C53:C55)</f>
        <v>0</v>
      </c>
      <c r="D52" s="12">
        <f t="shared" si="0"/>
        <v>0</v>
      </c>
      <c r="E52" s="12">
        <f>SUM(E53:E55)</f>
        <v>0</v>
      </c>
      <c r="F52" s="12">
        <f>SUM(F53:F55)</f>
        <v>0</v>
      </c>
      <c r="G52" s="12">
        <f t="shared" si="1"/>
        <v>0</v>
      </c>
      <c r="H52" s="7">
        <v>0</v>
      </c>
    </row>
    <row r="53" spans="1:8" x14ac:dyDescent="0.2">
      <c r="A53" s="8" t="s">
        <v>56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4">
        <v>6100</v>
      </c>
    </row>
    <row r="54" spans="1:8" x14ac:dyDescent="0.2">
      <c r="A54" s="8" t="s">
        <v>57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4">
        <v>6200</v>
      </c>
    </row>
    <row r="55" spans="1:8" x14ac:dyDescent="0.2">
      <c r="A55" s="8" t="s">
        <v>58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4">
        <v>6300</v>
      </c>
    </row>
    <row r="56" spans="1:8" x14ac:dyDescent="0.2">
      <c r="A56" s="6" t="s">
        <v>77</v>
      </c>
      <c r="B56" s="12">
        <f>SUM(B57:B63)</f>
        <v>1040</v>
      </c>
      <c r="C56" s="12">
        <f>SUM(C57:C63)</f>
        <v>0</v>
      </c>
      <c r="D56" s="12">
        <f t="shared" si="0"/>
        <v>1040</v>
      </c>
      <c r="E56" s="12">
        <f>SUM(E57:E63)</f>
        <v>0</v>
      </c>
      <c r="F56" s="12">
        <f>SUM(F57:F63)</f>
        <v>0</v>
      </c>
      <c r="G56" s="12">
        <f t="shared" si="1"/>
        <v>1040</v>
      </c>
      <c r="H56" s="7">
        <v>0</v>
      </c>
    </row>
    <row r="57" spans="1:8" x14ac:dyDescent="0.2">
      <c r="A57" s="8" t="s">
        <v>81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4">
        <v>7100</v>
      </c>
    </row>
    <row r="58" spans="1:8" x14ac:dyDescent="0.2">
      <c r="A58" s="8" t="s">
        <v>59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4">
        <v>7200</v>
      </c>
    </row>
    <row r="59" spans="1:8" x14ac:dyDescent="0.2">
      <c r="A59" s="8" t="s">
        <v>60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4">
        <v>7300</v>
      </c>
    </row>
    <row r="60" spans="1:8" x14ac:dyDescent="0.2">
      <c r="A60" s="8" t="s">
        <v>61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4">
        <v>7400</v>
      </c>
    </row>
    <row r="61" spans="1:8" x14ac:dyDescent="0.2">
      <c r="A61" s="8" t="s">
        <v>62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4">
        <v>7500</v>
      </c>
    </row>
    <row r="62" spans="1:8" x14ac:dyDescent="0.2">
      <c r="A62" s="8" t="s">
        <v>63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4">
        <v>7600</v>
      </c>
    </row>
    <row r="63" spans="1:8" x14ac:dyDescent="0.2">
      <c r="A63" s="8" t="s">
        <v>64</v>
      </c>
      <c r="B63" s="13">
        <v>1040</v>
      </c>
      <c r="C63" s="13">
        <v>0</v>
      </c>
      <c r="D63" s="13">
        <f t="shared" si="0"/>
        <v>1040</v>
      </c>
      <c r="E63" s="13">
        <v>0</v>
      </c>
      <c r="F63" s="13">
        <v>0</v>
      </c>
      <c r="G63" s="13">
        <f t="shared" si="1"/>
        <v>1040</v>
      </c>
      <c r="H63" s="4">
        <v>7900</v>
      </c>
    </row>
    <row r="64" spans="1:8" x14ac:dyDescent="0.2">
      <c r="A64" s="6" t="s">
        <v>78</v>
      </c>
      <c r="B64" s="12">
        <f>SUM(B65:B67)</f>
        <v>0</v>
      </c>
      <c r="C64" s="12">
        <f>SUM(C65:C67)</f>
        <v>0</v>
      </c>
      <c r="D64" s="12">
        <f t="shared" si="0"/>
        <v>0</v>
      </c>
      <c r="E64" s="12">
        <f>SUM(E65:E67)</f>
        <v>0</v>
      </c>
      <c r="F64" s="12">
        <f>SUM(F65:F67)</f>
        <v>0</v>
      </c>
      <c r="G64" s="12">
        <f t="shared" si="1"/>
        <v>0</v>
      </c>
      <c r="H64" s="7">
        <v>0</v>
      </c>
    </row>
    <row r="65" spans="1:8" x14ac:dyDescent="0.2">
      <c r="A65" s="8" t="s">
        <v>4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4">
        <v>8100</v>
      </c>
    </row>
    <row r="66" spans="1:8" x14ac:dyDescent="0.2">
      <c r="A66" s="8" t="s">
        <v>5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4">
        <v>8300</v>
      </c>
    </row>
    <row r="67" spans="1:8" x14ac:dyDescent="0.2">
      <c r="A67" s="8" t="s">
        <v>6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4">
        <v>8500</v>
      </c>
    </row>
    <row r="68" spans="1:8" x14ac:dyDescent="0.2">
      <c r="A68" s="6" t="s">
        <v>18</v>
      </c>
      <c r="B68" s="12">
        <f>SUM(B69:B75)</f>
        <v>0</v>
      </c>
      <c r="C68" s="12">
        <f>SUM(C69:C75)</f>
        <v>0</v>
      </c>
      <c r="D68" s="12">
        <f t="shared" si="0"/>
        <v>0</v>
      </c>
      <c r="E68" s="12">
        <f>SUM(E69:E75)</f>
        <v>0</v>
      </c>
      <c r="F68" s="12">
        <f>SUM(F69:F75)</f>
        <v>0</v>
      </c>
      <c r="G68" s="12">
        <f t="shared" si="1"/>
        <v>0</v>
      </c>
      <c r="H68" s="7">
        <v>0</v>
      </c>
    </row>
    <row r="69" spans="1:8" x14ac:dyDescent="0.2">
      <c r="A69" s="8" t="s">
        <v>65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4">
        <v>9200</v>
      </c>
    </row>
    <row r="71" spans="1:8" x14ac:dyDescent="0.2">
      <c r="A71" s="8" t="s">
        <v>67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4">
        <v>9300</v>
      </c>
    </row>
    <row r="72" spans="1:8" x14ac:dyDescent="0.2">
      <c r="A72" s="8" t="s">
        <v>68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4">
        <v>9400</v>
      </c>
    </row>
    <row r="73" spans="1:8" x14ac:dyDescent="0.2">
      <c r="A73" s="8" t="s">
        <v>69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4">
        <v>9500</v>
      </c>
    </row>
    <row r="74" spans="1:8" x14ac:dyDescent="0.2">
      <c r="A74" s="8" t="s">
        <v>70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4">
        <v>9600</v>
      </c>
    </row>
    <row r="75" spans="1:8" x14ac:dyDescent="0.2">
      <c r="A75" s="9" t="s">
        <v>71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4">
        <v>9900</v>
      </c>
    </row>
    <row r="76" spans="1:8" x14ac:dyDescent="0.2">
      <c r="A76" s="5" t="s">
        <v>79</v>
      </c>
      <c r="B76" s="16">
        <f t="shared" ref="B76:G76" si="4">SUM(B4+B12+B22+B32+B42+B52+B56+B64+B68)</f>
        <v>3680946.32</v>
      </c>
      <c r="C76" s="16">
        <f t="shared" si="4"/>
        <v>0</v>
      </c>
      <c r="D76" s="16">
        <f t="shared" si="4"/>
        <v>3680946.32</v>
      </c>
      <c r="E76" s="16">
        <f t="shared" si="4"/>
        <v>862658.73</v>
      </c>
      <c r="F76" s="16">
        <f t="shared" si="4"/>
        <v>857898.64</v>
      </c>
      <c r="G76" s="16">
        <f t="shared" si="4"/>
        <v>2818287.59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2026-04-29T18:39:52Z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