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A 4TO INFORME 2024\"/>
    </mc:Choice>
  </mc:AlternateContent>
  <xr:revisionPtr revIDLastSave="0" documentId="8_{DE599CE4-91F3-42A4-8C27-A75D1FC71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<sst xmlns="http://schemas.openxmlformats.org/spreadsheetml/2006/main" count="27" uniqueCount="27">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</sst>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2530243.9699999997</v>
      </c>
      <c r="C3" s="11">
        <f t="shared" ref="C3:F3" si="0">C4+C12</f>
        <v>3983568.25</v>
      </c>
      <c r="D3" s="11">
        <f t="shared" si="0"/>
        <v>4287581.9799999995</v>
      </c>
      <c r="E3" s="11">
        <f t="shared" si="0"/>
        <v>2226230.2399999998</v>
      </c>
      <c r="F3" s="11">
        <f t="shared" si="0"/>
        <v>-304013.7300000001</v>
      </c>
    </row>
    <row r="4" spans="1:6" x14ac:dyDescent="0.2">
      <c r="A4" s="5" t="s">
        <v>4</v>
      </c>
      <c r="B4" s="11">
        <f>SUM(B5:B11)</f>
        <v>447622.36</v>
      </c>
      <c r="C4" s="11">
        <f>SUM(C5:C11)</f>
        <v>3983568.25</v>
      </c>
      <c r="D4" s="11">
        <f>SUM(D5:D11)</f>
        <v>4120551.21</v>
      </c>
      <c r="E4" s="11">
        <f>SUM(E5:E11)</f>
        <v>310639.39999999991</v>
      </c>
      <c r="F4" s="11">
        <f>SUM(F5:F11)</f>
        <v>-136982.96000000008</v>
      </c>
    </row>
    <row r="5" spans="1:6" x14ac:dyDescent="0.2">
      <c r="A5" s="6" t="s">
        <v>5</v>
      </c>
      <c r="B5" s="12">
        <v>276313.49</v>
      </c>
      <c r="C5" s="12">
        <v>2026620.43</v>
      </c>
      <c r="D5" s="12">
        <v>2163093.71</v>
      </c>
      <c r="E5" s="12">
        <f>B5+C5-D5</f>
        <v>139840.20999999996</v>
      </c>
      <c r="F5" s="12">
        <f t="shared" ref="F5:F11" si="1">E5-B5</f>
        <v>-136473.28000000003</v>
      </c>
    </row>
    <row r="6" spans="1:6" x14ac:dyDescent="0.2">
      <c r="A6" s="6" t="s">
        <v>6</v>
      </c>
      <c r="B6" s="12">
        <v>171308.87</v>
      </c>
      <c r="C6" s="12">
        <v>1956947.82</v>
      </c>
      <c r="D6" s="12">
        <v>1957457.5</v>
      </c>
      <c r="E6" s="12">
        <f t="shared" ref="E6:E11" si="2">B6+C6-D6</f>
        <v>170799.18999999994</v>
      </c>
      <c r="F6" s="12">
        <f t="shared" si="1"/>
        <v>-509.68000000005122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2082621.6099999999</v>
      </c>
      <c r="C12" s="11">
        <f>SUM(C13:C21)</f>
        <v>0</v>
      </c>
      <c r="D12" s="11">
        <f>SUM(D13:D21)</f>
        <v>167030.76999999999</v>
      </c>
      <c r="E12" s="11">
        <f>SUM(E13:E21)</f>
        <v>1915590.8399999999</v>
      </c>
      <c r="F12" s="11">
        <f>SUM(F13:F21)</f>
        <v>-167030.77000000002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903650.22</v>
      </c>
      <c r="C15" s="13">
        <v>0</v>
      </c>
      <c r="D15" s="13">
        <v>0</v>
      </c>
      <c r="E15" s="13">
        <f t="shared" si="4"/>
        <v>903650.22</v>
      </c>
      <c r="F15" s="13">
        <f t="shared" si="3"/>
        <v>0</v>
      </c>
    </row>
    <row r="16" spans="1:6" x14ac:dyDescent="0.2">
      <c r="A16" s="6" t="s">
        <v>14</v>
      </c>
      <c r="B16" s="12">
        <v>1504155.04</v>
      </c>
      <c r="C16" s="12">
        <v>0</v>
      </c>
      <c r="D16" s="12">
        <v>0</v>
      </c>
      <c r="E16" s="12">
        <f t="shared" si="4"/>
        <v>1504155.04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-351233.65</v>
      </c>
      <c r="C18" s="12">
        <v>0</v>
      </c>
      <c r="D18" s="12">
        <v>167030.76999999999</v>
      </c>
      <c r="E18" s="12">
        <f t="shared" si="4"/>
        <v>-518264.42000000004</v>
      </c>
      <c r="F18" s="12">
        <f t="shared" si="3"/>
        <v>-167030.77000000002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2025-01-22T15:15:46Z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