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PARA CHEMA\CASA DE LA CULTURA 2DO 2025\LEY DE DICIPLINA FINANCIERA 2DO TRIMESTRE 2025\"/>
    </mc:Choice>
  </mc:AlternateContent>
  <xr:revisionPtr revIDLastSave="0" documentId="13_ncr:1_{801C103B-7F68-4C15-AF85-2FD67AB70A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G132" i="1"/>
  <c r="G131" i="1"/>
  <c r="G127" i="1"/>
  <c r="G109" i="1"/>
  <c r="G105" i="1"/>
  <c r="G70" i="1"/>
  <c r="G66" i="1"/>
  <c r="G43" i="1"/>
  <c r="G34" i="1"/>
  <c r="G1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<sst xmlns="http://schemas.openxmlformats.org/spreadsheetml/2006/main" count="285" uniqueCount="212">
  <si>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</si>
  <si>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</si>
  <si>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</si>
  <si>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</si>
  <si>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</si>
  <si>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</si>
  <si>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</si>
  <si>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</si>
  <si>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</si>
  <si>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</si>
  <si>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</si>
  <si>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</si>
  <si>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</si>
  <si>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</si>
  <si>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</si>
  <si>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</si>
  <si>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</si>
  <si>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</si>
  <si>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</si>
  <si>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</si>
  <si>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</si>
  <si>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</si>
  <si>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</si>
  <si>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</si>
  <si>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</si>
  <si>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</si>
  <si>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</si>
  <si>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</si>
  <si>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</si>
  <si>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</si>
  <si>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</si>
  <si>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</si>
  <si>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</si>
  <si>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</si>
  <si>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</si>
  <si>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</si>
  <si>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</si>
  <si>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</si>
  <si>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</si>
  <si>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</si>
  <si>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</si>
  <si>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</si>
  <si>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</si>
  <si>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</si>
  <si>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</si>
  <si>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</si>
  <si>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</si>
  <si>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</si>
  <si>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</si>
  <si>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</si>
  <si>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</si>
  <si>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</si>
  <si>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</si>
  <si>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</si>
  <si>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</si>
  <si>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</si>
  <si>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</si>
  <si>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</si>
  <si>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</si>
  <si>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</si>
  <si>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</si>
  <si>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</si>
  <si>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</si>
  <si>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</si>
  <si>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</si>
  <si>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</si>
  <si>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</si>
  <si>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</si>
  <si>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</si>
  <si>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</si>
  <si>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</si>
  <si>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</si>
  <si>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</si>
  <si>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</si>
  <si>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</si>
  <si>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</si>
  <si>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</si>
  <si>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</si>
  <si>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</si>
  <si>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</si>
  <si>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</si>
  <si>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</si>
  <si>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</si>
  <si>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</si>
  <si>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</si>
  <si>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</si>
  <si>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</si>
  <si>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</si>
  <si>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</si>
  <si>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</si>
  <si>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</si>
  <si>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</si>
  <si>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</si>
  <si>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</si>
  <si>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</si>
  <si>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</si>
  <si>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</si>
  <si>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</si>
  <si>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</si>
  <si>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</si>
  <si>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</si>
  <si>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</si>
  <si>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</si>
  <si>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</si>
  <si>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</si>
  <si>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</si>
  <si>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</si>
  <si>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</si>
  <si>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</si>
  <si>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</si>
  <si>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</si>
  <si>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</si>
  <si>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</si>
  <si>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</si>
  <si>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</si>
  <si>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</si>
  <si>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</si>
  <si>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</si>
  <si>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</si>
  <si>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</si>
  <si>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</si>
  <si>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</si>
  <si>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</si>
  <si>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</si>
  <si>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</si>
  <si>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</si>
  <si>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</si>
  <si>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</si>
  <si>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</si>
  <si>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</si>
  <si>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</si>
  <si>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</si>
  <si>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</si>
  <si>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</si>
  <si>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</si>
  <si>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</si>
  <si>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</si>
  <si>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</si>
  <si>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</si>
  <si>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</si>
  <si>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</si>
  <si>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</si>
  <si>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</si>
  <si>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</si>
  <si>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</si>
  <si>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</si>
  <si>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</si>
  <si>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</si>
  <si>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</si>
  <si>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</si>
  <si>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</si>
  <si>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</si>
  <si>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</si>
  <si>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</si>
  <si>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</si>
  <si>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</si>
  <si>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</si>
  <si>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</si>
  <si>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</si>
  <si>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</si>
  <si>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</si>
  <si>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</si>
  <si>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</si>
  <si>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</si>
  <si>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</si>
  <si>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</si>
  <si>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</si>
  <si>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</si>
  <si>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</si>
  <si>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</si>
  <si>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</si>
  <si>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</si>
  <si>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</si>
  <si>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</si>
  <si>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</si>
  <si>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</si>
  <si>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</si>
  <si>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</si>
  <si>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</si>
  <si>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</si>
  <si>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</si>
  <si>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</si>
  <si>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</si>
  <si>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</si>
  <si>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</si>
  <si>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</si>
  <si>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</si>
  <si>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</si>
  <si>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</si>
  <si>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</si>
  <si>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</si>
  <si>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</si>
  <si>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</si>
  <si>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</si>
  <si>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</si>
  <si>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</si>
  <si>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</si>
  <si>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</si>
  <si>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</si>
  <si>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</si>
  <si>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</si>
  <si>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</si>
  <si>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</si>
  <si>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</si>
  <si>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</si>
  <si>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</si>
  <si>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</si>
  <si>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</si>
  <si>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</si>
  <si>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</si>
  <si>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Casa de la Cultura Fray Nicolás P. Navarrete del Municipio de Santiago Maravatío, Guanajuato.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</si>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</sst>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A26" sqref="A26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210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211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</row>
    <row r="9" spans="1:8">
      <c r="A9" s="7" t="s">
        <v>12</v>
      </c>
      <c r="B9" s="33">
        <f>B10+B18+B189+B28+B38+B48+B58+B62+B71+B75</f>
        <v>2686864</v>
      </c>
      <c r="C9" s="33">
        <f t="shared" ref="C9:G9" si="0">C10+C18+C189+C28+C38+C48+C58+C62+C71+C75</f>
        <v>0</v>
      </c>
      <c r="D9" s="33">
        <f t="shared" si="0"/>
        <v>2686864</v>
      </c>
      <c r="E9" s="33">
        <f t="shared" si="0"/>
        <v>894264.12</v>
      </c>
      <c r="F9" s="33">
        <f t="shared" si="0"/>
        <v>894264.12</v>
      </c>
      <c r="G9" s="33">
        <f t="shared" si="0"/>
        <v>1792599.8800000001</v>
      </c>
    </row>
    <row r="10" spans="1:8">
      <c r="A10" s="8" t="s">
        <v>13</v>
      </c>
      <c r="B10" s="34">
        <f>SUM(B11:B17)</f>
        <v>1913512.76</v>
      </c>
      <c r="C10" s="34">
        <f t="shared" ref="C10:G10" si="1">SUM(C11:C17)</f>
        <v>0</v>
      </c>
      <c r="D10" s="34">
        <f t="shared" si="1"/>
        <v>1913512.76</v>
      </c>
      <c r="E10" s="34">
        <f t="shared" si="1"/>
        <v>779879.89999999991</v>
      </c>
      <c r="F10" s="34">
        <f t="shared" si="1"/>
        <v>779879.89999999991</v>
      </c>
      <c r="G10" s="34">
        <f t="shared" si="1"/>
        <v>1133632.8600000001</v>
      </c>
    </row>
    <row r="11" spans="1:8">
      <c r="A11" s="9" t="s">
        <v>14</v>
      </c>
      <c r="B11" s="36">
        <v>1505678.33</v>
      </c>
      <c r="C11" s="36">
        <v>0</v>
      </c>
      <c r="D11" s="34">
        <f>B11+C11</f>
        <v>1505678.33</v>
      </c>
      <c r="E11" s="36">
        <v>706424.96</v>
      </c>
      <c r="F11" s="36">
        <v>706424.96</v>
      </c>
      <c r="G11" s="34">
        <f>D11-E11</f>
        <v>799253.37000000011</v>
      </c>
      <c r="H11" s="12" t="s">
        <v>88</v>
      </c>
    </row>
    <row r="12" spans="1:8">
      <c r="A12" s="9" t="s">
        <v>15</v>
      </c>
      <c r="B12" s="36">
        <v>122800</v>
      </c>
      <c r="C12" s="36">
        <v>0</v>
      </c>
      <c r="D12" s="34">
        <f t="shared" ref="D12:D17" si="2">B12+C12</f>
        <v>122800</v>
      </c>
      <c r="E12" s="36">
        <v>56520</v>
      </c>
      <c r="F12" s="36">
        <v>56520</v>
      </c>
      <c r="G12" s="34">
        <f t="shared" ref="G12:G17" si="3">D12-E12</f>
        <v>66280</v>
      </c>
      <c r="H12" s="12" t="s">
        <v>89</v>
      </c>
    </row>
    <row r="13" spans="1:8">
      <c r="A13" s="9" t="s">
        <v>16</v>
      </c>
      <c r="B13" s="36">
        <v>225034.43</v>
      </c>
      <c r="C13" s="36">
        <v>0</v>
      </c>
      <c r="D13" s="34">
        <f t="shared" si="2"/>
        <v>225034.43</v>
      </c>
      <c r="E13" s="36">
        <v>0</v>
      </c>
      <c r="F13" s="36">
        <v>0</v>
      </c>
      <c r="G13" s="34">
        <f t="shared" si="3"/>
        <v>225034.43</v>
      </c>
      <c r="H13" s="12" t="s">
        <v>90</v>
      </c>
    </row>
    <row r="14" spans="1:8">
      <c r="A14" s="9" t="s">
        <v>17</v>
      </c>
      <c r="B14" s="34">
        <v>0</v>
      </c>
      <c r="C14" s="34">
        <v>0</v>
      </c>
      <c r="D14" s="34">
        <f t="shared" si="2"/>
        <v>0</v>
      </c>
      <c r="E14" s="34">
        <v>0</v>
      </c>
      <c r="F14" s="34">
        <v>0</v>
      </c>
      <c r="G14" s="34">
        <f t="shared" si="3"/>
        <v>0</v>
      </c>
      <c r="H14" s="12" t="s">
        <v>91</v>
      </c>
    </row>
    <row r="15" spans="1:8">
      <c r="A15" s="9" t="s">
        <v>18</v>
      </c>
      <c r="B15" s="36">
        <v>60000</v>
      </c>
      <c r="C15" s="36">
        <v>0</v>
      </c>
      <c r="D15" s="34">
        <f t="shared" si="2"/>
        <v>60000</v>
      </c>
      <c r="E15" s="36">
        <v>16934.939999999999</v>
      </c>
      <c r="F15" s="36">
        <v>16934.939999999999</v>
      </c>
      <c r="G15" s="34">
        <f t="shared" si="3"/>
        <v>43065.06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9" t="s">
        <v>20</v>
      </c>
      <c r="B17" s="34">
        <v>0</v>
      </c>
      <c r="C17" s="34">
        <v>0</v>
      </c>
      <c r="D17" s="34">
        <f t="shared" si="2"/>
        <v>0</v>
      </c>
      <c r="E17" s="34">
        <v>0</v>
      </c>
      <c r="F17" s="34">
        <v>0</v>
      </c>
      <c r="G17" s="34">
        <f t="shared" si="3"/>
        <v>0</v>
      </c>
      <c r="H17" s="12" t="s">
        <v>94</v>
      </c>
    </row>
    <row r="18" spans="1:8">
      <c r="A18" s="8" t="s">
        <v>21</v>
      </c>
      <c r="B18" s="34">
        <f>SUM(B19:B27)</f>
        <v>312000</v>
      </c>
      <c r="C18" s="34">
        <f t="shared" ref="C18:G18" si="4">SUM(C19:C27)</f>
        <v>0</v>
      </c>
      <c r="D18" s="34">
        <f t="shared" si="4"/>
        <v>312000</v>
      </c>
      <c r="E18" s="34">
        <f t="shared" si="4"/>
        <v>38171.799999999996</v>
      </c>
      <c r="F18" s="34">
        <f t="shared" si="4"/>
        <v>38171.799999999996</v>
      </c>
      <c r="G18" s="34">
        <f t="shared" si="4"/>
        <v>273828.2</v>
      </c>
    </row>
    <row r="19" spans="1:8">
      <c r="A19" s="9" t="s">
        <v>22</v>
      </c>
      <c r="B19" s="36">
        <v>100000</v>
      </c>
      <c r="C19" s="36">
        <v>0</v>
      </c>
      <c r="D19" s="34">
        <f t="shared" ref="D19:D27" si="5">B19+C19</f>
        <v>100000</v>
      </c>
      <c r="E19" s="36">
        <v>9684.42</v>
      </c>
      <c r="F19" s="36">
        <v>9684.42</v>
      </c>
      <c r="G19" s="34">
        <f t="shared" ref="G19:G27" si="6">D19-E19</f>
        <v>90315.58</v>
      </c>
      <c r="H19" s="13" t="s">
        <v>95</v>
      </c>
    </row>
    <row r="20" spans="1:8">
      <c r="A20" s="9" t="s">
        <v>23</v>
      </c>
      <c r="B20" s="36">
        <v>90000</v>
      </c>
      <c r="C20" s="36">
        <v>0</v>
      </c>
      <c r="D20" s="34">
        <f t="shared" si="5"/>
        <v>90000</v>
      </c>
      <c r="E20" s="36">
        <v>10419</v>
      </c>
      <c r="F20" s="36">
        <v>10419</v>
      </c>
      <c r="G20" s="34">
        <f t="shared" si="6"/>
        <v>79581</v>
      </c>
      <c r="H20" s="13" t="s">
        <v>96</v>
      </c>
    </row>
    <row r="21" spans="1:8">
      <c r="A21" s="9" t="s">
        <v>24</v>
      </c>
      <c r="B21" s="34">
        <v>0</v>
      </c>
      <c r="C21" s="34">
        <v>0</v>
      </c>
      <c r="D21" s="34">
        <f t="shared" si="5"/>
        <v>0</v>
      </c>
      <c r="E21" s="34">
        <v>0</v>
      </c>
      <c r="F21" s="34">
        <v>0</v>
      </c>
      <c r="G21" s="34">
        <f t="shared" si="6"/>
        <v>0</v>
      </c>
      <c r="H21" s="13" t="s">
        <v>97</v>
      </c>
    </row>
    <row r="22" spans="1:8">
      <c r="A22" s="9" t="s">
        <v>25</v>
      </c>
      <c r="B22" s="36">
        <v>30000</v>
      </c>
      <c r="C22" s="36">
        <v>0</v>
      </c>
      <c r="D22" s="34">
        <f t="shared" si="5"/>
        <v>30000</v>
      </c>
      <c r="E22" s="36">
        <v>0</v>
      </c>
      <c r="F22" s="36">
        <v>0</v>
      </c>
      <c r="G22" s="34">
        <f t="shared" si="6"/>
        <v>30000</v>
      </c>
      <c r="H22" s="13" t="s">
        <v>98</v>
      </c>
    </row>
    <row r="23" spans="1:8">
      <c r="A23" s="9" t="s">
        <v>26</v>
      </c>
      <c r="B23" s="34">
        <v>0</v>
      </c>
      <c r="C23" s="34">
        <v>0</v>
      </c>
      <c r="D23" s="34">
        <f t="shared" si="5"/>
        <v>0</v>
      </c>
      <c r="E23" s="34">
        <v>0</v>
      </c>
      <c r="F23" s="34">
        <v>0</v>
      </c>
      <c r="G23" s="34">
        <f t="shared" si="6"/>
        <v>0</v>
      </c>
      <c r="H23" s="13" t="s">
        <v>99</v>
      </c>
    </row>
    <row r="24" spans="1:8">
      <c r="A24" s="9" t="s">
        <v>27</v>
      </c>
      <c r="B24" s="36">
        <v>50000</v>
      </c>
      <c r="C24" s="36">
        <v>0</v>
      </c>
      <c r="D24" s="34">
        <f t="shared" si="5"/>
        <v>50000</v>
      </c>
      <c r="E24" s="36">
        <v>13952.38</v>
      </c>
      <c r="F24" s="36">
        <v>13952.38</v>
      </c>
      <c r="G24" s="34">
        <f t="shared" si="6"/>
        <v>36047.620000000003</v>
      </c>
      <c r="H24" s="13" t="s">
        <v>100</v>
      </c>
    </row>
    <row r="25" spans="1:8">
      <c r="A25" s="9" t="s">
        <v>28</v>
      </c>
      <c r="B25" s="36">
        <v>12000</v>
      </c>
      <c r="C25" s="36">
        <v>0</v>
      </c>
      <c r="D25" s="34">
        <f t="shared" si="5"/>
        <v>12000</v>
      </c>
      <c r="E25" s="36">
        <v>0</v>
      </c>
      <c r="F25" s="36">
        <v>0</v>
      </c>
      <c r="G25" s="34">
        <f t="shared" si="6"/>
        <v>12000</v>
      </c>
      <c r="H25" s="13" t="s">
        <v>101</v>
      </c>
    </row>
    <row r="26" spans="1:8">
      <c r="A26" s="9" t="s">
        <v>29</v>
      </c>
      <c r="B26" s="34">
        <v>0</v>
      </c>
      <c r="C26" s="34">
        <v>0</v>
      </c>
      <c r="D26" s="34">
        <f t="shared" si="5"/>
        <v>0</v>
      </c>
      <c r="E26" s="34">
        <v>0</v>
      </c>
      <c r="F26" s="34">
        <v>0</v>
      </c>
      <c r="G26" s="34">
        <f t="shared" si="6"/>
        <v>0</v>
      </c>
      <c r="H26" s="13" t="s">
        <v>102</v>
      </c>
    </row>
    <row r="27" spans="1:8">
      <c r="A27" s="9" t="s">
        <v>30</v>
      </c>
      <c r="B27" s="36">
        <v>30000</v>
      </c>
      <c r="C27" s="36">
        <v>0</v>
      </c>
      <c r="D27" s="34">
        <f t="shared" si="5"/>
        <v>30000</v>
      </c>
      <c r="E27" s="36">
        <v>4116</v>
      </c>
      <c r="F27" s="36">
        <v>4116</v>
      </c>
      <c r="G27" s="34">
        <f t="shared" si="6"/>
        <v>25884</v>
      </c>
      <c r="H27" s="13" t="s">
        <v>103</v>
      </c>
    </row>
    <row r="28" spans="1:8">
      <c r="A28" s="8" t="s">
        <v>31</v>
      </c>
      <c r="B28" s="34">
        <f>SUM(B29:B37)</f>
        <v>391351.24</v>
      </c>
      <c r="C28" s="34">
        <f t="shared" ref="C28:G28" si="7">SUM(C29:C37)</f>
        <v>0</v>
      </c>
      <c r="D28" s="34">
        <f t="shared" si="7"/>
        <v>391351.24</v>
      </c>
      <c r="E28" s="34">
        <f t="shared" si="7"/>
        <v>76212.42</v>
      </c>
      <c r="F28" s="34">
        <f t="shared" si="7"/>
        <v>76212.42</v>
      </c>
      <c r="G28" s="34">
        <f t="shared" si="7"/>
        <v>315138.82</v>
      </c>
    </row>
    <row r="29" spans="1:8">
      <c r="A29" s="9" t="s">
        <v>32</v>
      </c>
      <c r="B29" s="36">
        <v>21500</v>
      </c>
      <c r="C29" s="36">
        <v>0</v>
      </c>
      <c r="D29" s="34">
        <f t="shared" ref="D29:D82" si="8">B29+C29</f>
        <v>21500</v>
      </c>
      <c r="E29" s="36">
        <v>8563</v>
      </c>
      <c r="F29" s="36">
        <v>8563</v>
      </c>
      <c r="G29" s="34">
        <f t="shared" ref="G29:G37" si="9">D29-E29</f>
        <v>12937</v>
      </c>
      <c r="H29" s="14" t="s">
        <v>104</v>
      </c>
    </row>
    <row r="30" spans="1:8">
      <c r="A30" s="9" t="s">
        <v>33</v>
      </c>
      <c r="B30" s="36">
        <v>11500</v>
      </c>
      <c r="C30" s="36">
        <v>0</v>
      </c>
      <c r="D30" s="34">
        <f t="shared" si="8"/>
        <v>11500</v>
      </c>
      <c r="E30" s="36">
        <v>0</v>
      </c>
      <c r="F30" s="36">
        <v>0</v>
      </c>
      <c r="G30" s="34">
        <f t="shared" si="9"/>
        <v>11500</v>
      </c>
      <c r="H30" s="14" t="s">
        <v>105</v>
      </c>
    </row>
    <row r="31" spans="1:8">
      <c r="A31" s="9" t="s">
        <v>34</v>
      </c>
      <c r="B31" s="36">
        <v>12000</v>
      </c>
      <c r="C31" s="36">
        <v>0</v>
      </c>
      <c r="D31" s="34">
        <f t="shared" si="8"/>
        <v>12000</v>
      </c>
      <c r="E31" s="36">
        <v>0</v>
      </c>
      <c r="F31" s="36">
        <v>0</v>
      </c>
      <c r="G31" s="34">
        <f t="shared" si="9"/>
        <v>12000</v>
      </c>
      <c r="H31" s="14" t="s">
        <v>106</v>
      </c>
    </row>
    <row r="32" spans="1:8">
      <c r="A32" s="9" t="s">
        <v>35</v>
      </c>
      <c r="B32" s="36">
        <v>12000</v>
      </c>
      <c r="C32" s="36">
        <v>0</v>
      </c>
      <c r="D32" s="34">
        <f t="shared" si="8"/>
        <v>12000</v>
      </c>
      <c r="E32" s="36">
        <v>4932.08</v>
      </c>
      <c r="F32" s="36">
        <v>4932.08</v>
      </c>
      <c r="G32" s="34">
        <f t="shared" si="9"/>
        <v>7067.92</v>
      </c>
      <c r="H32" s="14" t="s">
        <v>107</v>
      </c>
    </row>
    <row r="33" spans="1:8">
      <c r="A33" s="9" t="s">
        <v>36</v>
      </c>
      <c r="B33" s="36">
        <v>77000</v>
      </c>
      <c r="C33" s="36">
        <v>0</v>
      </c>
      <c r="D33" s="34">
        <f t="shared" si="8"/>
        <v>77000</v>
      </c>
      <c r="E33" s="36">
        <v>5210.8900000000003</v>
      </c>
      <c r="F33" s="36">
        <v>5210.8900000000003</v>
      </c>
      <c r="G33" s="34">
        <f t="shared" si="9"/>
        <v>71789.11</v>
      </c>
      <c r="H33" s="14" t="s">
        <v>108</v>
      </c>
    </row>
    <row r="34" spans="1:8">
      <c r="A34" s="9" t="s">
        <v>37</v>
      </c>
      <c r="B34" s="34">
        <v>0</v>
      </c>
      <c r="C34" s="34">
        <v>0</v>
      </c>
      <c r="D34" s="34">
        <f t="shared" si="8"/>
        <v>0</v>
      </c>
      <c r="E34" s="34">
        <v>0</v>
      </c>
      <c r="F34" s="34">
        <v>0</v>
      </c>
      <c r="G34" s="34">
        <f t="shared" si="9"/>
        <v>0</v>
      </c>
      <c r="H34" s="14" t="s">
        <v>109</v>
      </c>
    </row>
    <row r="35" spans="1:8">
      <c r="A35" s="9" t="s">
        <v>38</v>
      </c>
      <c r="B35" s="36">
        <v>20000</v>
      </c>
      <c r="C35" s="36">
        <v>0</v>
      </c>
      <c r="D35" s="34">
        <f t="shared" si="8"/>
        <v>20000</v>
      </c>
      <c r="E35" s="36">
        <v>3072.8</v>
      </c>
      <c r="F35" s="36">
        <v>3072.8</v>
      </c>
      <c r="G35" s="34">
        <f t="shared" si="9"/>
        <v>16927.2</v>
      </c>
      <c r="H35" s="14" t="s">
        <v>110</v>
      </c>
    </row>
    <row r="36" spans="1:8">
      <c r="A36" s="9" t="s">
        <v>39</v>
      </c>
      <c r="B36" s="36">
        <v>181745.86</v>
      </c>
      <c r="C36" s="36">
        <v>0</v>
      </c>
      <c r="D36" s="34">
        <f t="shared" si="8"/>
        <v>181745.86</v>
      </c>
      <c r="E36" s="36">
        <v>27163.65</v>
      </c>
      <c r="F36" s="36">
        <v>27163.65</v>
      </c>
      <c r="G36" s="34">
        <f t="shared" si="9"/>
        <v>154582.21</v>
      </c>
      <c r="H36" s="14" t="s">
        <v>111</v>
      </c>
    </row>
    <row r="37" spans="1:8">
      <c r="A37" s="9" t="s">
        <v>40</v>
      </c>
      <c r="B37" s="36">
        <v>55605.38</v>
      </c>
      <c r="C37" s="36">
        <v>0</v>
      </c>
      <c r="D37" s="34">
        <f t="shared" si="8"/>
        <v>55605.38</v>
      </c>
      <c r="E37" s="36">
        <v>27270</v>
      </c>
      <c r="F37" s="36">
        <v>27270</v>
      </c>
      <c r="G37" s="34">
        <f t="shared" si="9"/>
        <v>28335.379999999997</v>
      </c>
      <c r="H37" s="14" t="s">
        <v>112</v>
      </c>
    </row>
    <row r="38" spans="1:8">
      <c r="A38" s="8" t="s">
        <v>41</v>
      </c>
      <c r="B38" s="34">
        <f>SUM(B39:B47)</f>
        <v>0</v>
      </c>
      <c r="C38" s="34">
        <f t="shared" ref="C38:G38" si="10">SUM(C39:C47)</f>
        <v>0</v>
      </c>
      <c r="D38" s="34">
        <f t="shared" si="10"/>
        <v>0</v>
      </c>
      <c r="E38" s="34">
        <f t="shared" si="10"/>
        <v>0</v>
      </c>
      <c r="F38" s="34">
        <f t="shared" si="10"/>
        <v>0</v>
      </c>
      <c r="G38" s="34">
        <f t="shared" si="10"/>
        <v>0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ref="G39:G47" si="11">D39-E39</f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5" t="s">
        <v>118</v>
      </c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6"/>
    </row>
    <row r="47" spans="1:8">
      <c r="A47" s="9" t="s">
        <v>50</v>
      </c>
      <c r="B47" s="34">
        <v>0</v>
      </c>
      <c r="C47" s="34">
        <v>0</v>
      </c>
      <c r="D47" s="34">
        <f t="shared" si="8"/>
        <v>0</v>
      </c>
      <c r="E47" s="34">
        <v>0</v>
      </c>
      <c r="F47" s="34">
        <v>0</v>
      </c>
      <c r="G47" s="34">
        <f t="shared" si="11"/>
        <v>0</v>
      </c>
      <c r="H47" s="15" t="s">
        <v>119</v>
      </c>
    </row>
    <row r="48" spans="1:8">
      <c r="A48" s="8" t="s">
        <v>51</v>
      </c>
      <c r="B48" s="34">
        <f>SUM(B49:B57)</f>
        <v>70000</v>
      </c>
      <c r="C48" s="34">
        <f t="shared" ref="C48:G48" si="12">SUM(C49:C57)</f>
        <v>0</v>
      </c>
      <c r="D48" s="34">
        <f t="shared" si="12"/>
        <v>70000</v>
      </c>
      <c r="E48" s="34">
        <f t="shared" si="12"/>
        <v>0</v>
      </c>
      <c r="F48" s="34">
        <f t="shared" si="12"/>
        <v>0</v>
      </c>
      <c r="G48" s="34">
        <f t="shared" si="12"/>
        <v>70000</v>
      </c>
    </row>
    <row r="49" spans="1:8">
      <c r="A49" s="9" t="s">
        <v>52</v>
      </c>
      <c r="B49" s="36">
        <v>10000</v>
      </c>
      <c r="C49" s="36">
        <v>0</v>
      </c>
      <c r="D49" s="34">
        <f t="shared" si="8"/>
        <v>10000</v>
      </c>
      <c r="E49" s="36">
        <v>0</v>
      </c>
      <c r="F49" s="36">
        <v>0</v>
      </c>
      <c r="G49" s="34">
        <f t="shared" ref="G49:G57" si="13">D49-E49</f>
        <v>10000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6">
        <v>60000</v>
      </c>
      <c r="C54" s="36">
        <v>0</v>
      </c>
      <c r="D54" s="34">
        <f t="shared" si="8"/>
        <v>60000</v>
      </c>
      <c r="E54" s="36">
        <v>0</v>
      </c>
      <c r="F54" s="36">
        <v>0</v>
      </c>
      <c r="G54" s="34">
        <f t="shared" si="13"/>
        <v>60000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9" t="s">
        <v>60</v>
      </c>
      <c r="B57" s="34">
        <v>0</v>
      </c>
      <c r="C57" s="34">
        <v>0</v>
      </c>
      <c r="D57" s="34">
        <f t="shared" si="8"/>
        <v>0</v>
      </c>
      <c r="E57" s="34">
        <v>0</v>
      </c>
      <c r="F57" s="34">
        <v>0</v>
      </c>
      <c r="G57" s="34">
        <f t="shared" si="13"/>
        <v>0</v>
      </c>
      <c r="H57" s="17" t="s">
        <v>128</v>
      </c>
    </row>
    <row r="58" spans="1:8">
      <c r="A58" s="8" t="s">
        <v>61</v>
      </c>
      <c r="B58" s="34">
        <f>SUM(B59:B61)</f>
        <v>0</v>
      </c>
      <c r="C58" s="34">
        <f t="shared" ref="C58:G58" si="14">SUM(C59:C61)</f>
        <v>0</v>
      </c>
      <c r="D58" s="34">
        <f t="shared" si="14"/>
        <v>0</v>
      </c>
      <c r="E58" s="34">
        <f t="shared" si="14"/>
        <v>0</v>
      </c>
      <c r="F58" s="34">
        <f t="shared" si="14"/>
        <v>0</v>
      </c>
      <c r="G58" s="34">
        <f t="shared" si="14"/>
        <v>0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ref="G59:G61" si="15">D59-E59</f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9" t="s">
        <v>64</v>
      </c>
      <c r="B61" s="34">
        <v>0</v>
      </c>
      <c r="C61" s="34">
        <v>0</v>
      </c>
      <c r="D61" s="34">
        <f t="shared" si="8"/>
        <v>0</v>
      </c>
      <c r="E61" s="34">
        <v>0</v>
      </c>
      <c r="F61" s="34">
        <v>0</v>
      </c>
      <c r="G61" s="34">
        <f t="shared" si="15"/>
        <v>0</v>
      </c>
      <c r="H61" s="18" t="s">
        <v>131</v>
      </c>
    </row>
    <row r="62" spans="1:8">
      <c r="A62" s="8" t="s">
        <v>65</v>
      </c>
      <c r="B62" s="34">
        <f>SUM(B63:B67,B69:B70)</f>
        <v>0</v>
      </c>
      <c r="C62" s="34">
        <f t="shared" ref="C62:G62" si="16">SUM(C63:C67,C69:C70)</f>
        <v>0</v>
      </c>
      <c r="D62" s="34">
        <f t="shared" si="16"/>
        <v>0</v>
      </c>
      <c r="E62" s="34">
        <f t="shared" si="16"/>
        <v>0</v>
      </c>
      <c r="F62" s="34">
        <f t="shared" si="16"/>
        <v>0</v>
      </c>
      <c r="G62" s="34">
        <f t="shared" si="16"/>
        <v>0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ref="G63:G70" si="17">D63-E63</f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 t="s">
        <v>136</v>
      </c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/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9" t="s">
        <v>73</v>
      </c>
      <c r="B70" s="34">
        <v>0</v>
      </c>
      <c r="C70" s="34">
        <v>0</v>
      </c>
      <c r="D70" s="34">
        <f t="shared" si="8"/>
        <v>0</v>
      </c>
      <c r="E70" s="34">
        <v>0</v>
      </c>
      <c r="F70" s="34">
        <v>0</v>
      </c>
      <c r="G70" s="34">
        <f t="shared" si="17"/>
        <v>0</v>
      </c>
      <c r="H70" s="19" t="s">
        <v>138</v>
      </c>
    </row>
    <row r="71" spans="1:8">
      <c r="A71" s="8" t="s">
        <v>74</v>
      </c>
      <c r="B71" s="34">
        <f>SUM(B72:B74)</f>
        <v>0</v>
      </c>
      <c r="C71" s="34">
        <f t="shared" ref="C71:G71" si="18">SUM(C72:C74)</f>
        <v>0</v>
      </c>
      <c r="D71" s="34">
        <f t="shared" si="18"/>
        <v>0</v>
      </c>
      <c r="E71" s="34">
        <f t="shared" si="18"/>
        <v>0</v>
      </c>
      <c r="F71" s="34">
        <f t="shared" si="18"/>
        <v>0</v>
      </c>
      <c r="G71" s="34">
        <f t="shared" si="18"/>
        <v>0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ref="G72:G74" si="19">D72-E72</f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9" t="s">
        <v>77</v>
      </c>
      <c r="B74" s="34">
        <v>0</v>
      </c>
      <c r="C74" s="34">
        <v>0</v>
      </c>
      <c r="D74" s="34">
        <f t="shared" si="8"/>
        <v>0</v>
      </c>
      <c r="E74" s="34">
        <v>0</v>
      </c>
      <c r="F74" s="34">
        <v>0</v>
      </c>
      <c r="G74" s="34">
        <f t="shared" si="19"/>
        <v>0</v>
      </c>
      <c r="H74" s="20" t="s">
        <v>141</v>
      </c>
    </row>
    <row r="75" spans="1:8">
      <c r="A75" s="8" t="s">
        <v>78</v>
      </c>
      <c r="B75" s="34">
        <f>SUM(B76:B82)</f>
        <v>0</v>
      </c>
      <c r="C75" s="34">
        <f t="shared" ref="C75:G75" si="20">SUM(C76:C82)</f>
        <v>0</v>
      </c>
      <c r="D75" s="34">
        <f t="shared" si="20"/>
        <v>0</v>
      </c>
      <c r="E75" s="34">
        <f t="shared" si="20"/>
        <v>0</v>
      </c>
      <c r="F75" s="34">
        <f t="shared" si="20"/>
        <v>0</v>
      </c>
      <c r="G75" s="34">
        <f t="shared" si="20"/>
        <v>0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ref="G76:G82" si="21">D76-E76</f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9" t="s">
        <v>85</v>
      </c>
      <c r="B82" s="34">
        <v>0</v>
      </c>
      <c r="C82" s="34">
        <v>0</v>
      </c>
      <c r="D82" s="34">
        <f t="shared" si="8"/>
        <v>0</v>
      </c>
      <c r="E82" s="34">
        <v>0</v>
      </c>
      <c r="F82" s="34">
        <v>0</v>
      </c>
      <c r="G82" s="34">
        <f t="shared" si="21"/>
        <v>0</v>
      </c>
      <c r="H82" s="21" t="s">
        <v>148</v>
      </c>
    </row>
    <row r="83" spans="1:8">
      <c r="A83" s="10"/>
      <c r="B83" s="35"/>
      <c r="C83" s="35"/>
      <c r="D83" s="35"/>
      <c r="E83" s="35"/>
      <c r="F83" s="35"/>
      <c r="G83" s="35"/>
    </row>
    <row r="84" spans="1:8">
      <c r="A84" s="11" t="s">
        <v>86</v>
      </c>
      <c r="B84" s="33">
        <f>B85+B93+B103+B113+B123+B133+B137+B146+B150</f>
        <v>0</v>
      </c>
      <c r="C84" s="33">
        <f t="shared" ref="C84:G84" si="22">C85+C93+C103+C113+C123+C133+C137+C146+C150</f>
        <v>0</v>
      </c>
      <c r="D84" s="33">
        <f t="shared" si="22"/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</row>
    <row r="85" spans="1:8">
      <c r="A85" s="8" t="s">
        <v>13</v>
      </c>
      <c r="B85" s="34">
        <f>SUM(B86:B92)</f>
        <v>0</v>
      </c>
      <c r="C85" s="34">
        <f t="shared" ref="C85:G85" si="23">SUM(C86:C92)</f>
        <v>0</v>
      </c>
      <c r="D85" s="34">
        <f t="shared" si="23"/>
        <v>0</v>
      </c>
      <c r="E85" s="34">
        <f t="shared" si="23"/>
        <v>0</v>
      </c>
      <c r="F85" s="34">
        <f t="shared" si="23"/>
        <v>0</v>
      </c>
      <c r="G85" s="34">
        <f t="shared" si="23"/>
        <v>0</v>
      </c>
    </row>
    <row r="86" spans="1:8">
      <c r="A86" s="9" t="s">
        <v>14</v>
      </c>
      <c r="B86" s="34">
        <v>0</v>
      </c>
      <c r="C86" s="34">
        <v>0</v>
      </c>
      <c r="D86" s="34">
        <f t="shared" ref="D86:D92" si="24">B86+C86</f>
        <v>0</v>
      </c>
      <c r="E86" s="34">
        <v>0</v>
      </c>
      <c r="F86" s="34">
        <v>0</v>
      </c>
      <c r="G86" s="34">
        <f t="shared" ref="G86:G92" si="25">D86-E86</f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9" t="s">
        <v>20</v>
      </c>
      <c r="B92" s="34">
        <v>0</v>
      </c>
      <c r="C92" s="34">
        <v>0</v>
      </c>
      <c r="D92" s="34">
        <f t="shared" si="24"/>
        <v>0</v>
      </c>
      <c r="E92" s="34">
        <v>0</v>
      </c>
      <c r="F92" s="34">
        <v>0</v>
      </c>
      <c r="G92" s="34">
        <f t="shared" si="25"/>
        <v>0</v>
      </c>
      <c r="H92" s="22" t="s">
        <v>155</v>
      </c>
    </row>
    <row r="93" spans="1:8">
      <c r="A93" s="8" t="s">
        <v>21</v>
      </c>
      <c r="B93" s="34">
        <f>SUM(B94:B102)</f>
        <v>0</v>
      </c>
      <c r="C93" s="34">
        <f t="shared" ref="C93:G93" si="26">SUM(C94:C102)</f>
        <v>0</v>
      </c>
      <c r="D93" s="34">
        <f t="shared" si="26"/>
        <v>0</v>
      </c>
      <c r="E93" s="34">
        <f t="shared" si="26"/>
        <v>0</v>
      </c>
      <c r="F93" s="34">
        <f t="shared" si="26"/>
        <v>0</v>
      </c>
      <c r="G93" s="34">
        <f t="shared" si="26"/>
        <v>0</v>
      </c>
    </row>
    <row r="94" spans="1:8">
      <c r="A94" s="9" t="s">
        <v>22</v>
      </c>
      <c r="B94" s="34">
        <v>0</v>
      </c>
      <c r="C94" s="34">
        <v>0</v>
      </c>
      <c r="D94" s="34">
        <f t="shared" ref="D94:D102" si="27">B94+C94</f>
        <v>0</v>
      </c>
      <c r="E94" s="34">
        <v>0</v>
      </c>
      <c r="F94" s="34">
        <v>0</v>
      </c>
      <c r="G94" s="34">
        <f t="shared" ref="G94:G102" si="28">D94-E94</f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9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2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9" t="s">
        <v>30</v>
      </c>
      <c r="B102" s="34">
        <v>0</v>
      </c>
      <c r="C102" s="34">
        <v>0</v>
      </c>
      <c r="D102" s="34">
        <f t="shared" si="27"/>
        <v>0</v>
      </c>
      <c r="E102" s="34">
        <v>0</v>
      </c>
      <c r="F102" s="34">
        <v>0</v>
      </c>
      <c r="G102" s="34">
        <f t="shared" si="28"/>
        <v>0</v>
      </c>
      <c r="H102" s="23" t="s">
        <v>164</v>
      </c>
    </row>
    <row r="103" spans="1:8">
      <c r="A103" s="8" t="s">
        <v>31</v>
      </c>
      <c r="B103" s="34">
        <f>SUM(B104:B112)</f>
        <v>0</v>
      </c>
      <c r="C103" s="34">
        <f t="shared" ref="C103:G103" si="29">SUM(C104:C112)</f>
        <v>0</v>
      </c>
      <c r="D103" s="34">
        <f t="shared" si="29"/>
        <v>0</v>
      </c>
      <c r="E103" s="34">
        <f t="shared" si="29"/>
        <v>0</v>
      </c>
      <c r="F103" s="34">
        <f t="shared" si="29"/>
        <v>0</v>
      </c>
      <c r="G103" s="34">
        <f t="shared" si="29"/>
        <v>0</v>
      </c>
    </row>
    <row r="104" spans="1:8">
      <c r="A104" s="9" t="s">
        <v>32</v>
      </c>
      <c r="B104" s="34">
        <v>0</v>
      </c>
      <c r="C104" s="34">
        <v>0</v>
      </c>
      <c r="D104" s="34">
        <f t="shared" ref="D104:D112" si="30">B104+C104</f>
        <v>0</v>
      </c>
      <c r="E104" s="34">
        <v>0</v>
      </c>
      <c r="F104" s="34">
        <v>0</v>
      </c>
      <c r="G104" s="34">
        <f t="shared" ref="G104:G112" si="31">D104-E104</f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9" t="s">
        <v>40</v>
      </c>
      <c r="B112" s="34">
        <v>0</v>
      </c>
      <c r="C112" s="34">
        <v>0</v>
      </c>
      <c r="D112" s="34">
        <f t="shared" si="30"/>
        <v>0</v>
      </c>
      <c r="E112" s="34">
        <v>0</v>
      </c>
      <c r="F112" s="34">
        <v>0</v>
      </c>
      <c r="G112" s="34">
        <f t="shared" si="31"/>
        <v>0</v>
      </c>
      <c r="H112" s="24" t="s">
        <v>173</v>
      </c>
    </row>
    <row r="113" spans="1:8">
      <c r="A113" s="8" t="s">
        <v>41</v>
      </c>
      <c r="B113" s="34">
        <f>SUM(B114:B122)</f>
        <v>0</v>
      </c>
      <c r="C113" s="34">
        <f t="shared" ref="C113:G113" si="32">SUM(C114:C122)</f>
        <v>0</v>
      </c>
      <c r="D113" s="34">
        <f t="shared" si="32"/>
        <v>0</v>
      </c>
      <c r="E113" s="34">
        <f t="shared" si="32"/>
        <v>0</v>
      </c>
      <c r="F113" s="34">
        <f t="shared" si="32"/>
        <v>0</v>
      </c>
      <c r="G113" s="34">
        <f t="shared" si="32"/>
        <v>0</v>
      </c>
    </row>
    <row r="114" spans="1:8">
      <c r="A114" s="9" t="s">
        <v>42</v>
      </c>
      <c r="B114" s="34">
        <v>0</v>
      </c>
      <c r="C114" s="34">
        <v>0</v>
      </c>
      <c r="D114" s="34">
        <f t="shared" ref="D114:D122" si="33">B114+C114</f>
        <v>0</v>
      </c>
      <c r="E114" s="34">
        <v>0</v>
      </c>
      <c r="F114" s="34">
        <v>0</v>
      </c>
      <c r="G114" s="34">
        <f t="shared" ref="G114:G122" si="34">D114-E114</f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5" t="s">
        <v>179</v>
      </c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6"/>
    </row>
    <row r="122" spans="1:8">
      <c r="A122" s="9" t="s">
        <v>50</v>
      </c>
      <c r="B122" s="34">
        <v>0</v>
      </c>
      <c r="C122" s="34">
        <v>0</v>
      </c>
      <c r="D122" s="34">
        <f t="shared" si="33"/>
        <v>0</v>
      </c>
      <c r="E122" s="34">
        <v>0</v>
      </c>
      <c r="F122" s="34">
        <v>0</v>
      </c>
      <c r="G122" s="34">
        <f t="shared" si="34"/>
        <v>0</v>
      </c>
      <c r="H122" s="25" t="s">
        <v>180</v>
      </c>
    </row>
    <row r="123" spans="1:8">
      <c r="A123" s="8" t="s">
        <v>51</v>
      </c>
      <c r="B123" s="34">
        <f>SUM(B124:B132)</f>
        <v>0</v>
      </c>
      <c r="C123" s="34">
        <f t="shared" ref="C123:G123" si="35">SUM(C124:C132)</f>
        <v>0</v>
      </c>
      <c r="D123" s="34">
        <f t="shared" si="35"/>
        <v>0</v>
      </c>
      <c r="E123" s="34">
        <f t="shared" si="35"/>
        <v>0</v>
      </c>
      <c r="F123" s="34">
        <f t="shared" si="35"/>
        <v>0</v>
      </c>
      <c r="G123" s="34">
        <f t="shared" si="35"/>
        <v>0</v>
      </c>
    </row>
    <row r="124" spans="1:8">
      <c r="A124" s="9" t="s">
        <v>52</v>
      </c>
      <c r="B124" s="34">
        <v>0</v>
      </c>
      <c r="C124" s="34">
        <v>0</v>
      </c>
      <c r="D124" s="34">
        <f t="shared" ref="D124:D132" si="36">B124+C124</f>
        <v>0</v>
      </c>
      <c r="E124" s="34">
        <v>0</v>
      </c>
      <c r="F124" s="34">
        <v>0</v>
      </c>
      <c r="G124" s="34">
        <f t="shared" ref="G124:G132" si="37">D124-E124</f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9" t="s">
        <v>60</v>
      </c>
      <c r="B132" s="34">
        <v>0</v>
      </c>
      <c r="C132" s="34">
        <v>0</v>
      </c>
      <c r="D132" s="34">
        <f t="shared" si="36"/>
        <v>0</v>
      </c>
      <c r="E132" s="34">
        <v>0</v>
      </c>
      <c r="F132" s="34">
        <v>0</v>
      </c>
      <c r="G132" s="34">
        <f t="shared" si="37"/>
        <v>0</v>
      </c>
      <c r="H132" s="27" t="s">
        <v>189</v>
      </c>
    </row>
    <row r="133" spans="1:8">
      <c r="A133" s="8" t="s">
        <v>61</v>
      </c>
      <c r="B133" s="34">
        <f>SUM(B134:B136)</f>
        <v>0</v>
      </c>
      <c r="C133" s="34">
        <f t="shared" ref="C133:G133" si="38">SUM(C134:C136)</f>
        <v>0</v>
      </c>
      <c r="D133" s="34">
        <f t="shared" si="38"/>
        <v>0</v>
      </c>
      <c r="E133" s="34">
        <f t="shared" si="38"/>
        <v>0</v>
      </c>
      <c r="F133" s="34">
        <f t="shared" si="38"/>
        <v>0</v>
      </c>
      <c r="G133" s="34">
        <f t="shared" si="38"/>
        <v>0</v>
      </c>
    </row>
    <row r="134" spans="1:8">
      <c r="A134" s="9" t="s">
        <v>62</v>
      </c>
      <c r="B134" s="34">
        <v>0</v>
      </c>
      <c r="C134" s="34">
        <v>0</v>
      </c>
      <c r="D134" s="34">
        <f t="shared" ref="D134:D157" si="39">B134+C134</f>
        <v>0</v>
      </c>
      <c r="E134" s="34">
        <v>0</v>
      </c>
      <c r="F134" s="34">
        <v>0</v>
      </c>
      <c r="G134" s="34">
        <f t="shared" ref="G134:G136" si="40">D134-E134</f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9" t="s">
        <v>64</v>
      </c>
      <c r="B136" s="34">
        <v>0</v>
      </c>
      <c r="C136" s="34">
        <v>0</v>
      </c>
      <c r="D136" s="34">
        <f t="shared" si="39"/>
        <v>0</v>
      </c>
      <c r="E136" s="34">
        <v>0</v>
      </c>
      <c r="F136" s="34">
        <v>0</v>
      </c>
      <c r="G136" s="34">
        <f t="shared" si="40"/>
        <v>0</v>
      </c>
      <c r="H136" s="28" t="s">
        <v>192</v>
      </c>
    </row>
    <row r="137" spans="1:8">
      <c r="A137" s="8" t="s">
        <v>65</v>
      </c>
      <c r="B137" s="34">
        <f>SUM(B138:B142,B144:B145)</f>
        <v>0</v>
      </c>
      <c r="C137" s="34">
        <f t="shared" ref="C137:G137" si="41">SUM(C138:C142,C144:C145)</f>
        <v>0</v>
      </c>
      <c r="D137" s="34">
        <f t="shared" si="41"/>
        <v>0</v>
      </c>
      <c r="E137" s="34">
        <f t="shared" si="41"/>
        <v>0</v>
      </c>
      <c r="F137" s="34">
        <f t="shared" si="41"/>
        <v>0</v>
      </c>
      <c r="G137" s="34">
        <f t="shared" si="41"/>
        <v>0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ref="G138:G145" si="42">D138-E138</f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 t="s">
        <v>197</v>
      </c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/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9" t="s">
        <v>73</v>
      </c>
      <c r="B145" s="34">
        <v>0</v>
      </c>
      <c r="C145" s="34">
        <v>0</v>
      </c>
      <c r="D145" s="34">
        <f t="shared" si="39"/>
        <v>0</v>
      </c>
      <c r="E145" s="34">
        <v>0</v>
      </c>
      <c r="F145" s="34">
        <v>0</v>
      </c>
      <c r="G145" s="34">
        <f t="shared" si="42"/>
        <v>0</v>
      </c>
      <c r="H145" s="29" t="s">
        <v>199</v>
      </c>
    </row>
    <row r="146" spans="1:8">
      <c r="A146" s="8" t="s">
        <v>74</v>
      </c>
      <c r="B146" s="34">
        <f>SUM(B147:B149)</f>
        <v>0</v>
      </c>
      <c r="C146" s="34">
        <f t="shared" ref="C146:G146" si="43">SUM(C147:C149)</f>
        <v>0</v>
      </c>
      <c r="D146" s="34">
        <f t="shared" si="43"/>
        <v>0</v>
      </c>
      <c r="E146" s="34">
        <f t="shared" si="43"/>
        <v>0</v>
      </c>
      <c r="F146" s="34">
        <f t="shared" si="43"/>
        <v>0</v>
      </c>
      <c r="G146" s="34">
        <f t="shared" si="43"/>
        <v>0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ref="G147:G149" si="44">D147-E147</f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9" t="s">
        <v>77</v>
      </c>
      <c r="B149" s="34">
        <v>0</v>
      </c>
      <c r="C149" s="34">
        <v>0</v>
      </c>
      <c r="D149" s="34">
        <f t="shared" si="39"/>
        <v>0</v>
      </c>
      <c r="E149" s="34">
        <v>0</v>
      </c>
      <c r="F149" s="34">
        <v>0</v>
      </c>
      <c r="G149" s="34">
        <f t="shared" si="44"/>
        <v>0</v>
      </c>
      <c r="H149" s="30" t="s">
        <v>202</v>
      </c>
    </row>
    <row r="150" spans="1:8">
      <c r="A150" s="8" t="s">
        <v>78</v>
      </c>
      <c r="B150" s="34">
        <f>SUM(B151:B157)</f>
        <v>0</v>
      </c>
      <c r="C150" s="34">
        <f t="shared" ref="C150:G150" si="45">SUM(C151:C157)</f>
        <v>0</v>
      </c>
      <c r="D150" s="34">
        <f t="shared" si="45"/>
        <v>0</v>
      </c>
      <c r="E150" s="34">
        <f t="shared" si="45"/>
        <v>0</v>
      </c>
      <c r="F150" s="34">
        <f t="shared" si="45"/>
        <v>0</v>
      </c>
      <c r="G150" s="34">
        <f t="shared" si="45"/>
        <v>0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ref="G151:G157" si="46">D151-E151</f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9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2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9" t="s">
        <v>85</v>
      </c>
      <c r="B157" s="34">
        <v>0</v>
      </c>
      <c r="C157" s="34">
        <v>0</v>
      </c>
      <c r="D157" s="34">
        <f t="shared" si="39"/>
        <v>0</v>
      </c>
      <c r="E157" s="34">
        <v>0</v>
      </c>
      <c r="F157" s="34">
        <v>0</v>
      </c>
      <c r="G157" s="34">
        <f t="shared" si="46"/>
        <v>0</v>
      </c>
      <c r="H157" s="31" t="s">
        <v>209</v>
      </c>
    </row>
    <row r="158" spans="1:8">
      <c r="A158" s="3"/>
      <c r="B158" s="35"/>
      <c r="C158" s="35"/>
      <c r="D158" s="35"/>
      <c r="E158" s="35"/>
      <c r="F158" s="35"/>
      <c r="G158" s="35"/>
    </row>
    <row r="159" spans="1:8">
      <c r="A159" s="4" t="s">
        <v>87</v>
      </c>
      <c r="B159" s="33">
        <f>B9+B84</f>
        <v>2686864</v>
      </c>
      <c r="C159" s="33">
        <f t="shared" ref="C159:G159" si="47">C9+C84</f>
        <v>0</v>
      </c>
      <c r="D159" s="33">
        <f t="shared" si="47"/>
        <v>2686864</v>
      </c>
      <c r="E159" s="33">
        <f t="shared" si="47"/>
        <v>894264.12</v>
      </c>
      <c r="F159" s="33">
        <f t="shared" si="47"/>
        <v>894264.12</v>
      </c>
      <c r="G159" s="33">
        <f t="shared" si="47"/>
        <v>1792599.8800000001</v>
      </c>
    </row>
    <row r="160" spans="1:8">
      <c r="A160" s="6"/>
      <c r="B160" s="32"/>
      <c r="C160" s="32"/>
      <c r="D160" s="32"/>
      <c r="E160" s="32"/>
      <c r="F160" s="32"/>
      <c r="G160" s="32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2025-07-23T19:03:51Z</dcterms:modified>
</cp:coreProperties>
</file>