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ZULEMA\CHEMA PUBLICAR-02-2025\2DO INFORME CASA DE LA CULTURA 2025\INFORMACION PRESUPUESTAL\"/>
    </mc:Choice>
  </mc:AlternateContent>
  <xr:revisionPtr revIDLastSave="0" documentId="8_{5934444E-5434-47A9-8269-3E6A250660D9}" xr6:coauthVersionLast="47" xr6:coauthVersionMax="47" xr10:uidLastSave="{00000000-0000-0000-0000-000000000000}"/>
  <bookViews>
    <workbookView xWindow="-108" yWindow="-108" windowWidth="23256" windowHeight="12456" xr2:uid="{1E2065F7-7A3F-459A-9309-A36F1A675F76}"/>
  </bookViews>
  <sheets>
    <sheet name="COG" sheetId="1" r:id="rId1"/>
  </sheets>
  <definedNames>
    <definedName name="_xlnm._FilterDatabase" localSheetId="0" hidden="1">COG!$A$4:$A$76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 s="1"/>
  <c r="G4" i="1" s="1"/>
  <c r="E4" i="1"/>
  <c r="F4" i="1"/>
  <c r="D5" i="1"/>
  <c r="G5" i="1"/>
  <c r="D6" i="1"/>
  <c r="G6" i="1"/>
  <c r="D7" i="1"/>
  <c r="G7" i="1"/>
  <c r="D8" i="1"/>
  <c r="G8" i="1"/>
  <c r="D9" i="1"/>
  <c r="G9" i="1"/>
  <c r="D10" i="1"/>
  <c r="G10" i="1"/>
  <c r="D11" i="1"/>
  <c r="G11" i="1"/>
  <c r="B12" i="1"/>
  <c r="C12" i="1"/>
  <c r="D12" i="1"/>
  <c r="G12" i="1" s="1"/>
  <c r="E12" i="1"/>
  <c r="F12" i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B22" i="1"/>
  <c r="C22" i="1"/>
  <c r="D22" i="1"/>
  <c r="G22" i="1" s="1"/>
  <c r="E22" i="1"/>
  <c r="F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B32" i="1"/>
  <c r="C32" i="1"/>
  <c r="D32" i="1"/>
  <c r="G32" i="1" s="1"/>
  <c r="E32" i="1"/>
  <c r="F32" i="1"/>
  <c r="D33" i="1"/>
  <c r="G33" i="1"/>
  <c r="D34" i="1"/>
  <c r="G34" i="1"/>
  <c r="D35" i="1"/>
  <c r="G35" i="1"/>
  <c r="D36" i="1"/>
  <c r="G36" i="1"/>
  <c r="D37" i="1"/>
  <c r="G37" i="1"/>
  <c r="D38" i="1"/>
  <c r="G38" i="1"/>
  <c r="D39" i="1"/>
  <c r="G39" i="1"/>
  <c r="D40" i="1"/>
  <c r="G40" i="1"/>
  <c r="D41" i="1"/>
  <c r="G41" i="1"/>
  <c r="B42" i="1"/>
  <c r="C42" i="1"/>
  <c r="D42" i="1"/>
  <c r="G42" i="1" s="1"/>
  <c r="E42" i="1"/>
  <c r="F42" i="1"/>
  <c r="D43" i="1"/>
  <c r="G43" i="1"/>
  <c r="D44" i="1"/>
  <c r="G44" i="1"/>
  <c r="D45" i="1"/>
  <c r="G45" i="1"/>
  <c r="D46" i="1"/>
  <c r="G46" i="1"/>
  <c r="D47" i="1"/>
  <c r="G47" i="1"/>
  <c r="D48" i="1"/>
  <c r="G48" i="1"/>
  <c r="D49" i="1"/>
  <c r="G49" i="1"/>
  <c r="D50" i="1"/>
  <c r="G50" i="1"/>
  <c r="D51" i="1"/>
  <c r="G51" i="1"/>
  <c r="B52" i="1"/>
  <c r="C52" i="1"/>
  <c r="D52" i="1"/>
  <c r="G52" i="1" s="1"/>
  <c r="E52" i="1"/>
  <c r="F52" i="1"/>
  <c r="D53" i="1"/>
  <c r="G53" i="1"/>
  <c r="D54" i="1"/>
  <c r="G54" i="1"/>
  <c r="D55" i="1"/>
  <c r="G55" i="1"/>
  <c r="B56" i="1"/>
  <c r="C56" i="1"/>
  <c r="D56" i="1"/>
  <c r="G56" i="1" s="1"/>
  <c r="E56" i="1"/>
  <c r="F56" i="1"/>
  <c r="D57" i="1"/>
  <c r="G57" i="1"/>
  <c r="D58" i="1"/>
  <c r="G58" i="1"/>
  <c r="D59" i="1"/>
  <c r="G59" i="1"/>
  <c r="D60" i="1"/>
  <c r="G60" i="1"/>
  <c r="D61" i="1"/>
  <c r="G61" i="1"/>
  <c r="D62" i="1"/>
  <c r="G62" i="1"/>
  <c r="D63" i="1"/>
  <c r="G63" i="1"/>
  <c r="B64" i="1"/>
  <c r="C64" i="1"/>
  <c r="D64" i="1"/>
  <c r="E64" i="1"/>
  <c r="F64" i="1"/>
  <c r="G64" i="1"/>
  <c r="D65" i="1"/>
  <c r="G65" i="1"/>
  <c r="D66" i="1"/>
  <c r="G66" i="1"/>
  <c r="D67" i="1"/>
  <c r="G67" i="1"/>
  <c r="B68" i="1"/>
  <c r="B76" i="1" s="1"/>
  <c r="C68" i="1"/>
  <c r="C76" i="1" s="1"/>
  <c r="D68" i="1"/>
  <c r="E68" i="1"/>
  <c r="E76" i="1" s="1"/>
  <c r="F68" i="1"/>
  <c r="F76" i="1" s="1"/>
  <c r="G68" i="1"/>
  <c r="G76" i="1" s="1"/>
  <c r="D69" i="1"/>
  <c r="G69" i="1"/>
  <c r="D70" i="1"/>
  <c r="G70" i="1"/>
  <c r="D71" i="1"/>
  <c r="G71" i="1"/>
  <c r="D72" i="1"/>
  <c r="G72" i="1"/>
  <c r="D73" i="1"/>
  <c r="G73" i="1"/>
  <c r="D74" i="1"/>
  <c r="G74" i="1"/>
  <c r="D75" i="1"/>
  <c r="G75" i="1"/>
  <c r="D76" i="1" l="1"/>
</calcChain>
</file>

<file path=xl/sharedStrings.xml><?xml version="1.0" encoding="utf-8"?>
<sst xmlns="http://schemas.openxmlformats.org/spreadsheetml/2006/main" count="82" uniqueCount="82">
  <si>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</si>
  <si>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</si>
  <si>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</si>
  <si>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</si>
  <si>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</si>
  <si>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</si>
  <si>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</si>
  <si>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</si>
  <si>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</si>
  <si>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</si>
  <si>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</si>
  <si>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</si>
  <si>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</si>
  <si>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</si>
  <si>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</si>
  <si>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</si>
  <si>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</si>
  <si>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</si>
  <si>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</si>
  <si>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</si>
  <si>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</si>
  <si>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</si>
  <si>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</si>
  <si>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</si>
  <si>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</si>
  <si>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</si>
  <si>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</si>
  <si>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</si>
  <si>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</si>
  <si>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</si>
  <si>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</si>
  <si>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</si>
  <si>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</si>
  <si>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</si>
  <si>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</si>
  <si>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</si>
  <si>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</si>
  <si>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</si>
  <si>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</si>
  <si>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</si>
  <si>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</si>
  <si>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</si>
  <si>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</si>
  <si>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</si>
  <si>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</si>
  <si>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</si>
  <si>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</si>
  <si>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</si>
  <si>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</si>
  <si>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</si>
  <si>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</si>
  <si>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</si>
  <si>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</si>
  <si>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</si>
  <si>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</si>
  <si>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</si>
  <si>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</si>
  <si>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</si>
  <si>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</si>
  <si>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</si>
  <si>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</si>
  <si>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</si>
  <si>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</si>
  <si>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</si>
  <si>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</si>
  <si>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</si>
  <si>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</si>
  <si>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</si>
  <si>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</si>
  <si>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</si>
  <si>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</si>
  <si>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</si>
  <si>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</si>
  <si>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</si>
  <si>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</si>
  <si>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</si>
  <si>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</si>
  <si>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</si>
  <si>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</si>
  <si>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</si>
  <si>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</si>
  <si>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Casa de la Cultura Fray Nicolás P. Navarrete del Municipio de Santiago Maravatío, Guanajuato.
Estado Analítico del Ejercicio del Presupuesto de Egresos
Clasificación por Objeto del Gasto (Capítulo y Concepto)
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</si>
</sst>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left" indent="2"/>
      <protection locked="0"/>
    </xf>
    <xf numFmtId="3" fontId="2" fillId="0" borderId="1" xfId="0" applyNumberFormat="1" applyFont="1" applyBorder="1" applyProtection="1">
      <protection locked="0"/>
    </xf>
    <xf numFmtId="0" fontId="2" fillId="0" borderId="1" xfId="0" applyFont="1" applyBorder="1" applyAlignment="1">
      <alignment horizontal="left" indent="2"/>
    </xf>
    <xf numFmtId="0" fontId="1" fillId="0" borderId="1" xfId="0" applyFont="1" applyBorder="1" applyAlignment="1">
      <alignment horizontal="left"/>
    </xf>
    <xf numFmtId="4" fontId="2" fillId="0" borderId="1" xfId="0" applyNumberFormat="1" applyFont="1" applyBorder="1" applyProtection="1">
      <protection locked="0"/>
    </xf>
    <xf numFmtId="4" fontId="1" fillId="2" borderId="2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0" fontId="1" fillId="2" borderId="5" xfId="1" applyFont="1" applyFill="1" applyBorder="1" applyAlignment="1" applyProtection="1">
      <alignment horizontal="centerContinuous" vertical="center" wrapText="1"/>
      <protection locked="0"/>
    </xf>
    <xf numFmtId="0" fontId="1" fillId="2" borderId="6" xfId="1" applyFont="1" applyFill="1" applyBorder="1" applyAlignment="1" applyProtection="1">
      <alignment horizontal="centerContinuous" vertical="center" wrapText="1"/>
      <protection locked="0"/>
    </xf>
    <xf numFmtId="0" fontId="1" fillId="2" borderId="7" xfId="1" applyFont="1" applyFill="1" applyBorder="1" applyAlignment="1" applyProtection="1">
      <alignment horizontal="centerContinuous" vertical="center" wrapText="1"/>
      <protection locked="0"/>
    </xf>
    <xf numFmtId="0" fontId="1" fillId="2" borderId="8" xfId="1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3" xfId="1" xr:uid="{F6566713-4DA2-442D-8B30-492360504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502920</xdr:colOff>
      <xdr:row>0</xdr:row>
      <xdr:rowOff>83820</xdr:rowOff>
    </xdr:from>
    <xdr:ext cx="982980" cy="670560"/>
    <xdr:pic>
      <xdr:nvPicPr>
        <xdr:cNvPr id="2" name="Imagen 1">
          <a:extLst>
            <a:ext uri="{FF2B5EF4-FFF2-40B4-BE49-F238E27FC236}">
              <a16:creationId xmlns:a16="http://schemas.microsoft.com/office/drawing/2014/main" id="{56F81772-08FB-4367-89DC-82853EF0C8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83820"/>
          <a:ext cx="98298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472441</xdr:colOff>
      <xdr:row>0</xdr:row>
      <xdr:rowOff>60961</xdr:rowOff>
    </xdr:from>
    <xdr:ext cx="899159" cy="609599"/>
    <xdr:pic>
      <xdr:nvPicPr>
        <xdr:cNvPr id="3" name="Imagen 2">
          <a:extLst>
            <a:ext uri="{FF2B5EF4-FFF2-40B4-BE49-F238E27FC236}">
              <a16:creationId xmlns:a16="http://schemas.microsoft.com/office/drawing/2014/main" id="{CF0F4D47-23FA-4B33-813A-94B0CEA5EF0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2841" y="60961"/>
          <a:ext cx="899159" cy="60959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5DED-5F9A-45BD-8652-08788E17650B}">
  <sheetPr>
    <pageSetUpPr fitToPage="1"/>
  </sheetPr>
  <dimension ref="A1:G77"/>
  <sheetViews>
    <sheetView showGridLines="0" tabSelected="1" workbookViewId="0">
      <selection activeCell="C88" sqref="C88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64.2" customHeight="1" x14ac:dyDescent="0.2">
      <c r="A1" s="19" t="s">
        <v>81</v>
      </c>
      <c r="B1" s="18"/>
      <c r="C1" s="18"/>
      <c r="D1" s="18"/>
      <c r="E1" s="18"/>
      <c r="F1" s="18"/>
      <c r="G1" s="17"/>
    </row>
    <row r="2" spans="1:7" x14ac:dyDescent="0.2">
      <c r="A2" s="16"/>
      <c r="B2" s="15" t="s">
        <v>80</v>
      </c>
      <c r="C2" s="14"/>
      <c r="D2" s="14"/>
      <c r="E2" s="14"/>
      <c r="F2" s="13"/>
      <c r="G2" s="12" t="s">
        <v>79</v>
      </c>
    </row>
    <row r="3" spans="1:7" ht="24.9" customHeight="1" x14ac:dyDescent="0.2">
      <c r="A3" s="11" t="s">
        <v>78</v>
      </c>
      <c r="B3" s="10" t="s">
        <v>77</v>
      </c>
      <c r="C3" s="10" t="s">
        <v>76</v>
      </c>
      <c r="D3" s="10" t="s">
        <v>75</v>
      </c>
      <c r="E3" s="10" t="s">
        <v>74</v>
      </c>
      <c r="F3" s="10" t="s">
        <v>73</v>
      </c>
      <c r="G3" s="9"/>
    </row>
    <row r="4" spans="1:7" x14ac:dyDescent="0.2">
      <c r="A4" s="7" t="s">
        <v>72</v>
      </c>
      <c r="B4" s="3">
        <f>SUM(B5:B11)</f>
        <v>1913512.76</v>
      </c>
      <c r="C4" s="3">
        <f>SUM(C5:C11)</f>
        <v>0</v>
      </c>
      <c r="D4" s="3">
        <f>+B4+C4</f>
        <v>1913512.76</v>
      </c>
      <c r="E4" s="3">
        <f>SUM(E5:E11)</f>
        <v>779879.89999999991</v>
      </c>
      <c r="F4" s="3">
        <f>SUM(F5:F11)</f>
        <v>779879.89999999991</v>
      </c>
      <c r="G4" s="3">
        <f>+D4-E4</f>
        <v>1133632.8600000001</v>
      </c>
    </row>
    <row r="5" spans="1:7" x14ac:dyDescent="0.2">
      <c r="A5" s="6" t="s">
        <v>71</v>
      </c>
      <c r="B5" s="5">
        <v>1505678.33</v>
      </c>
      <c r="C5" s="5">
        <v>0</v>
      </c>
      <c r="D5" s="3">
        <f>+B5+C5</f>
        <v>1505678.33</v>
      </c>
      <c r="E5" s="5">
        <v>706424.96</v>
      </c>
      <c r="F5" s="5">
        <v>706424.96</v>
      </c>
      <c r="G5" s="3">
        <f>+D5-E5</f>
        <v>799253.37000000011</v>
      </c>
    </row>
    <row r="6" spans="1:7" x14ac:dyDescent="0.2">
      <c r="A6" s="6" t="s">
        <v>70</v>
      </c>
      <c r="B6" s="5">
        <v>122800</v>
      </c>
      <c r="C6" s="5">
        <v>0</v>
      </c>
      <c r="D6" s="3">
        <f>+B6+C6</f>
        <v>122800</v>
      </c>
      <c r="E6" s="5">
        <v>56520</v>
      </c>
      <c r="F6" s="5">
        <v>56520</v>
      </c>
      <c r="G6" s="3">
        <f>+D6-E6</f>
        <v>66280</v>
      </c>
    </row>
    <row r="7" spans="1:7" x14ac:dyDescent="0.2">
      <c r="A7" s="6" t="s">
        <v>69</v>
      </c>
      <c r="B7" s="5">
        <v>225034.43</v>
      </c>
      <c r="C7" s="5">
        <v>0</v>
      </c>
      <c r="D7" s="3">
        <f>+B7+C7</f>
        <v>225034.43</v>
      </c>
      <c r="E7" s="5">
        <v>0</v>
      </c>
      <c r="F7" s="5">
        <v>0</v>
      </c>
      <c r="G7" s="3">
        <f>+D7-E7</f>
        <v>225034.43</v>
      </c>
    </row>
    <row r="8" spans="1:7" x14ac:dyDescent="0.2">
      <c r="A8" s="6" t="s">
        <v>68</v>
      </c>
      <c r="B8" s="5">
        <v>0</v>
      </c>
      <c r="C8" s="5">
        <v>0</v>
      </c>
      <c r="D8" s="3">
        <f>+B8+C8</f>
        <v>0</v>
      </c>
      <c r="E8" s="5">
        <v>0</v>
      </c>
      <c r="F8" s="5">
        <v>0</v>
      </c>
      <c r="G8" s="3">
        <f>+D8-E8</f>
        <v>0</v>
      </c>
    </row>
    <row r="9" spans="1:7" x14ac:dyDescent="0.2">
      <c r="A9" s="6" t="s">
        <v>67</v>
      </c>
      <c r="B9" s="5">
        <v>60000</v>
      </c>
      <c r="C9" s="5">
        <v>0</v>
      </c>
      <c r="D9" s="3">
        <f>+B9+C9</f>
        <v>60000</v>
      </c>
      <c r="E9" s="5">
        <v>16934.939999999999</v>
      </c>
      <c r="F9" s="5">
        <v>16934.939999999999</v>
      </c>
      <c r="G9" s="3">
        <f>+D9-E9</f>
        <v>43065.06</v>
      </c>
    </row>
    <row r="10" spans="1:7" x14ac:dyDescent="0.2">
      <c r="A10" s="6" t="s">
        <v>66</v>
      </c>
      <c r="B10" s="5">
        <v>0</v>
      </c>
      <c r="C10" s="5">
        <v>0</v>
      </c>
      <c r="D10" s="3">
        <f>+B10+C10</f>
        <v>0</v>
      </c>
      <c r="E10" s="5">
        <v>0</v>
      </c>
      <c r="F10" s="5">
        <v>0</v>
      </c>
      <c r="G10" s="3">
        <f>+D10-E10</f>
        <v>0</v>
      </c>
    </row>
    <row r="11" spans="1:7" x14ac:dyDescent="0.2">
      <c r="A11" s="6" t="s">
        <v>65</v>
      </c>
      <c r="B11" s="5">
        <v>0</v>
      </c>
      <c r="C11" s="5">
        <v>0</v>
      </c>
      <c r="D11" s="3">
        <f>+B11+C11</f>
        <v>0</v>
      </c>
      <c r="E11" s="5">
        <v>0</v>
      </c>
      <c r="F11" s="5">
        <v>0</v>
      </c>
      <c r="G11" s="3">
        <f>+D11-E11</f>
        <v>0</v>
      </c>
    </row>
    <row r="12" spans="1:7" x14ac:dyDescent="0.2">
      <c r="A12" s="7" t="s">
        <v>64</v>
      </c>
      <c r="B12" s="3">
        <f>SUM(B13:B21)</f>
        <v>312000</v>
      </c>
      <c r="C12" s="3">
        <f>SUM(C13:C21)</f>
        <v>0</v>
      </c>
      <c r="D12" s="3">
        <f>+B12+C12</f>
        <v>312000</v>
      </c>
      <c r="E12" s="3">
        <f>SUM(E13:E21)</f>
        <v>38171.799999999996</v>
      </c>
      <c r="F12" s="3">
        <f>SUM(F13:F21)</f>
        <v>38171.799999999996</v>
      </c>
      <c r="G12" s="3">
        <f>+D12-E12</f>
        <v>273828.2</v>
      </c>
    </row>
    <row r="13" spans="1:7" x14ac:dyDescent="0.2">
      <c r="A13" s="6" t="s">
        <v>63</v>
      </c>
      <c r="B13" s="5">
        <v>100000</v>
      </c>
      <c r="C13" s="5">
        <v>0</v>
      </c>
      <c r="D13" s="3">
        <f>+B13+C13</f>
        <v>100000</v>
      </c>
      <c r="E13" s="5">
        <v>9684.42</v>
      </c>
      <c r="F13" s="5">
        <v>9684.42</v>
      </c>
      <c r="G13" s="3">
        <f>+D13-E13</f>
        <v>90315.58</v>
      </c>
    </row>
    <row r="14" spans="1:7" x14ac:dyDescent="0.2">
      <c r="A14" s="6" t="s">
        <v>62</v>
      </c>
      <c r="B14" s="5">
        <v>90000</v>
      </c>
      <c r="C14" s="5">
        <v>0</v>
      </c>
      <c r="D14" s="3">
        <f>+B14+C14</f>
        <v>90000</v>
      </c>
      <c r="E14" s="5">
        <v>10419</v>
      </c>
      <c r="F14" s="5">
        <v>10419</v>
      </c>
      <c r="G14" s="3">
        <f>+D14-E14</f>
        <v>79581</v>
      </c>
    </row>
    <row r="15" spans="1:7" x14ac:dyDescent="0.2">
      <c r="A15" s="6" t="s">
        <v>61</v>
      </c>
      <c r="B15" s="5">
        <v>0</v>
      </c>
      <c r="C15" s="5">
        <v>0</v>
      </c>
      <c r="D15" s="3">
        <f>+B15+C15</f>
        <v>0</v>
      </c>
      <c r="E15" s="5">
        <v>0</v>
      </c>
      <c r="F15" s="5">
        <v>0</v>
      </c>
      <c r="G15" s="3">
        <f>+D15-E15</f>
        <v>0</v>
      </c>
    </row>
    <row r="16" spans="1:7" x14ac:dyDescent="0.2">
      <c r="A16" s="6" t="s">
        <v>60</v>
      </c>
      <c r="B16" s="5">
        <v>30000</v>
      </c>
      <c r="C16" s="5">
        <v>0</v>
      </c>
      <c r="D16" s="3">
        <f>+B16+C16</f>
        <v>30000</v>
      </c>
      <c r="E16" s="5">
        <v>0</v>
      </c>
      <c r="F16" s="5">
        <v>0</v>
      </c>
      <c r="G16" s="3">
        <f>+D16-E16</f>
        <v>30000</v>
      </c>
    </row>
    <row r="17" spans="1:7" x14ac:dyDescent="0.2">
      <c r="A17" s="6" t="s">
        <v>59</v>
      </c>
      <c r="B17" s="5">
        <v>0</v>
      </c>
      <c r="C17" s="5">
        <v>0</v>
      </c>
      <c r="D17" s="3">
        <f>+B17+C17</f>
        <v>0</v>
      </c>
      <c r="E17" s="5">
        <v>0</v>
      </c>
      <c r="F17" s="5">
        <v>0</v>
      </c>
      <c r="G17" s="3">
        <f>+D17-E17</f>
        <v>0</v>
      </c>
    </row>
    <row r="18" spans="1:7" x14ac:dyDescent="0.2">
      <c r="A18" s="6" t="s">
        <v>58</v>
      </c>
      <c r="B18" s="5">
        <v>50000</v>
      </c>
      <c r="C18" s="5">
        <v>0</v>
      </c>
      <c r="D18" s="3">
        <f>+B18+C18</f>
        <v>50000</v>
      </c>
      <c r="E18" s="5">
        <v>13952.38</v>
      </c>
      <c r="F18" s="5">
        <v>13952.38</v>
      </c>
      <c r="G18" s="3">
        <f>+D18-E18</f>
        <v>36047.620000000003</v>
      </c>
    </row>
    <row r="19" spans="1:7" x14ac:dyDescent="0.2">
      <c r="A19" s="6" t="s">
        <v>57</v>
      </c>
      <c r="B19" s="5">
        <v>12000</v>
      </c>
      <c r="C19" s="5">
        <v>0</v>
      </c>
      <c r="D19" s="3">
        <f>+B19+C19</f>
        <v>12000</v>
      </c>
      <c r="E19" s="5">
        <v>0</v>
      </c>
      <c r="F19" s="5">
        <v>0</v>
      </c>
      <c r="G19" s="3">
        <f>+D19-E19</f>
        <v>12000</v>
      </c>
    </row>
    <row r="20" spans="1:7" x14ac:dyDescent="0.2">
      <c r="A20" s="6" t="s">
        <v>56</v>
      </c>
      <c r="B20" s="5">
        <v>0</v>
      </c>
      <c r="C20" s="5">
        <v>0</v>
      </c>
      <c r="D20" s="3">
        <f>+B20+C20</f>
        <v>0</v>
      </c>
      <c r="E20" s="5">
        <v>0</v>
      </c>
      <c r="F20" s="5">
        <v>0</v>
      </c>
      <c r="G20" s="3">
        <f>+D20-E20</f>
        <v>0</v>
      </c>
    </row>
    <row r="21" spans="1:7" x14ac:dyDescent="0.2">
      <c r="A21" s="6" t="s">
        <v>55</v>
      </c>
      <c r="B21" s="5">
        <v>30000</v>
      </c>
      <c r="C21" s="5">
        <v>0</v>
      </c>
      <c r="D21" s="3">
        <f>+B21+C21</f>
        <v>30000</v>
      </c>
      <c r="E21" s="5">
        <v>4116</v>
      </c>
      <c r="F21" s="5">
        <v>4116</v>
      </c>
      <c r="G21" s="3">
        <f>+D21-E21</f>
        <v>25884</v>
      </c>
    </row>
    <row r="22" spans="1:7" x14ac:dyDescent="0.2">
      <c r="A22" s="7" t="s">
        <v>54</v>
      </c>
      <c r="B22" s="3">
        <f>SUM(B23:B31)</f>
        <v>391351.24</v>
      </c>
      <c r="C22" s="3">
        <f>SUM(C23:C31)</f>
        <v>0</v>
      </c>
      <c r="D22" s="3">
        <f>+B22+C22</f>
        <v>391351.24</v>
      </c>
      <c r="E22" s="3">
        <f>SUM(E23:E31)</f>
        <v>76212.42</v>
      </c>
      <c r="F22" s="3">
        <f>SUM(F23:F31)</f>
        <v>76212.42</v>
      </c>
      <c r="G22" s="3">
        <f>+D22-F22</f>
        <v>315138.82</v>
      </c>
    </row>
    <row r="23" spans="1:7" x14ac:dyDescent="0.2">
      <c r="A23" s="6" t="s">
        <v>53</v>
      </c>
      <c r="B23" s="5">
        <v>21500</v>
      </c>
      <c r="C23" s="5">
        <v>0</v>
      </c>
      <c r="D23" s="3">
        <f>+B23+C23</f>
        <v>21500</v>
      </c>
      <c r="E23" s="5">
        <v>8563</v>
      </c>
      <c r="F23" s="5">
        <v>8563</v>
      </c>
      <c r="G23" s="3">
        <f>+D23-F23</f>
        <v>12937</v>
      </c>
    </row>
    <row r="24" spans="1:7" x14ac:dyDescent="0.2">
      <c r="A24" s="6" t="s">
        <v>52</v>
      </c>
      <c r="B24" s="5">
        <v>11500</v>
      </c>
      <c r="C24" s="5">
        <v>0</v>
      </c>
      <c r="D24" s="3">
        <f>+B24+C24</f>
        <v>11500</v>
      </c>
      <c r="E24" s="5">
        <v>0</v>
      </c>
      <c r="F24" s="5">
        <v>0</v>
      </c>
      <c r="G24" s="3">
        <f>+D24-F24</f>
        <v>11500</v>
      </c>
    </row>
    <row r="25" spans="1:7" x14ac:dyDescent="0.2">
      <c r="A25" s="6" t="s">
        <v>51</v>
      </c>
      <c r="B25" s="5">
        <v>12000</v>
      </c>
      <c r="C25" s="5">
        <v>0</v>
      </c>
      <c r="D25" s="3">
        <f>+B25+C25</f>
        <v>12000</v>
      </c>
      <c r="E25" s="5">
        <v>0</v>
      </c>
      <c r="F25" s="5">
        <v>0</v>
      </c>
      <c r="G25" s="3">
        <f>+D25-F25</f>
        <v>12000</v>
      </c>
    </row>
    <row r="26" spans="1:7" x14ac:dyDescent="0.2">
      <c r="A26" s="6" t="s">
        <v>50</v>
      </c>
      <c r="B26" s="5">
        <v>12000</v>
      </c>
      <c r="C26" s="5">
        <v>0</v>
      </c>
      <c r="D26" s="3">
        <f>+B26+C26</f>
        <v>12000</v>
      </c>
      <c r="E26" s="5">
        <v>4932.08</v>
      </c>
      <c r="F26" s="5">
        <v>4932.08</v>
      </c>
      <c r="G26" s="3">
        <f>+D26-F26</f>
        <v>7067.92</v>
      </c>
    </row>
    <row r="27" spans="1:7" x14ac:dyDescent="0.2">
      <c r="A27" s="6" t="s">
        <v>49</v>
      </c>
      <c r="B27" s="5">
        <v>77000</v>
      </c>
      <c r="C27" s="5">
        <v>0</v>
      </c>
      <c r="D27" s="3">
        <f>+B27+C27</f>
        <v>77000</v>
      </c>
      <c r="E27" s="5">
        <v>5210.8900000000003</v>
      </c>
      <c r="F27" s="5">
        <v>5210.8900000000003</v>
      </c>
      <c r="G27" s="3">
        <f>+D27-F27</f>
        <v>71789.11</v>
      </c>
    </row>
    <row r="28" spans="1:7" x14ac:dyDescent="0.2">
      <c r="A28" s="6" t="s">
        <v>48</v>
      </c>
      <c r="B28" s="5">
        <v>0</v>
      </c>
      <c r="C28" s="5">
        <v>0</v>
      </c>
      <c r="D28" s="3">
        <f>+B28+C28</f>
        <v>0</v>
      </c>
      <c r="E28" s="5">
        <v>0</v>
      </c>
      <c r="F28" s="5">
        <v>0</v>
      </c>
      <c r="G28" s="3">
        <f>+D28-F28</f>
        <v>0</v>
      </c>
    </row>
    <row r="29" spans="1:7" x14ac:dyDescent="0.2">
      <c r="A29" s="6" t="s">
        <v>47</v>
      </c>
      <c r="B29" s="5">
        <v>20000</v>
      </c>
      <c r="C29" s="5">
        <v>0</v>
      </c>
      <c r="D29" s="3">
        <f>+B29+C29</f>
        <v>20000</v>
      </c>
      <c r="E29" s="5">
        <v>3072.8</v>
      </c>
      <c r="F29" s="5">
        <v>3072.8</v>
      </c>
      <c r="G29" s="3">
        <f>+D29-F29</f>
        <v>16927.2</v>
      </c>
    </row>
    <row r="30" spans="1:7" x14ac:dyDescent="0.2">
      <c r="A30" s="6" t="s">
        <v>46</v>
      </c>
      <c r="B30" s="5">
        <v>181745.86</v>
      </c>
      <c r="C30" s="5">
        <v>0</v>
      </c>
      <c r="D30" s="3">
        <f>+B30+C30</f>
        <v>181745.86</v>
      </c>
      <c r="E30" s="5">
        <v>27163.65</v>
      </c>
      <c r="F30" s="5">
        <v>27163.65</v>
      </c>
      <c r="G30" s="3">
        <f>+D30-F30</f>
        <v>154582.21</v>
      </c>
    </row>
    <row r="31" spans="1:7" x14ac:dyDescent="0.2">
      <c r="A31" s="6" t="s">
        <v>45</v>
      </c>
      <c r="B31" s="5">
        <v>55605.38</v>
      </c>
      <c r="C31" s="5">
        <v>0</v>
      </c>
      <c r="D31" s="3">
        <f>+B31+C31</f>
        <v>55605.38</v>
      </c>
      <c r="E31" s="5">
        <v>27270</v>
      </c>
      <c r="F31" s="5">
        <v>27270</v>
      </c>
      <c r="G31" s="3">
        <f>+D31-F31</f>
        <v>28335.379999999997</v>
      </c>
    </row>
    <row r="32" spans="1:7" x14ac:dyDescent="0.2">
      <c r="A32" s="7" t="s">
        <v>44</v>
      </c>
      <c r="B32" s="3">
        <f>SUM(B33:B41)</f>
        <v>70000</v>
      </c>
      <c r="C32" s="3">
        <f>SUM(C33:C41)</f>
        <v>0</v>
      </c>
      <c r="D32" s="3">
        <f>+B32+C32</f>
        <v>70000</v>
      </c>
      <c r="E32" s="3">
        <f>SUM(E33:E41)</f>
        <v>0</v>
      </c>
      <c r="F32" s="3">
        <f>SUM(F33:F41)</f>
        <v>0</v>
      </c>
      <c r="G32" s="3">
        <f>+D32-E32</f>
        <v>70000</v>
      </c>
    </row>
    <row r="33" spans="1:7" x14ac:dyDescent="0.2">
      <c r="A33" s="6" t="s">
        <v>43</v>
      </c>
      <c r="B33" s="8">
        <v>10000</v>
      </c>
      <c r="C33" s="8">
        <v>0</v>
      </c>
      <c r="D33" s="3">
        <f>+B33+C33</f>
        <v>10000</v>
      </c>
      <c r="E33" s="5">
        <v>0</v>
      </c>
      <c r="F33" s="5">
        <v>0</v>
      </c>
      <c r="G33" s="3">
        <f>+D33-E33</f>
        <v>10000</v>
      </c>
    </row>
    <row r="34" spans="1:7" x14ac:dyDescent="0.2">
      <c r="A34" s="6" t="s">
        <v>42</v>
      </c>
      <c r="B34" s="8">
        <v>0</v>
      </c>
      <c r="C34" s="8">
        <v>0</v>
      </c>
      <c r="D34" s="3">
        <f>+B34+C34</f>
        <v>0</v>
      </c>
      <c r="E34" s="5">
        <v>0</v>
      </c>
      <c r="F34" s="5">
        <v>0</v>
      </c>
      <c r="G34" s="3">
        <f>+D34-E34</f>
        <v>0</v>
      </c>
    </row>
    <row r="35" spans="1:7" x14ac:dyDescent="0.2">
      <c r="A35" s="6" t="s">
        <v>41</v>
      </c>
      <c r="B35" s="8">
        <v>0</v>
      </c>
      <c r="C35" s="8">
        <v>0</v>
      </c>
      <c r="D35" s="3">
        <f>+B35+C35</f>
        <v>0</v>
      </c>
      <c r="E35" s="5">
        <v>0</v>
      </c>
      <c r="F35" s="5">
        <v>0</v>
      </c>
      <c r="G35" s="3">
        <f>+D35-E35</f>
        <v>0</v>
      </c>
    </row>
    <row r="36" spans="1:7" x14ac:dyDescent="0.2">
      <c r="A36" s="6" t="s">
        <v>40</v>
      </c>
      <c r="B36" s="8">
        <v>0</v>
      </c>
      <c r="C36" s="8">
        <v>0</v>
      </c>
      <c r="D36" s="3">
        <f>+B36+C36</f>
        <v>0</v>
      </c>
      <c r="E36" s="5">
        <v>0</v>
      </c>
      <c r="F36" s="5">
        <v>0</v>
      </c>
      <c r="G36" s="3">
        <f>+D36-E36</f>
        <v>0</v>
      </c>
    </row>
    <row r="37" spans="1:7" x14ac:dyDescent="0.2">
      <c r="A37" s="6" t="s">
        <v>39</v>
      </c>
      <c r="B37" s="8">
        <v>0</v>
      </c>
      <c r="C37" s="8">
        <v>0</v>
      </c>
      <c r="D37" s="3">
        <f>+B37+C37</f>
        <v>0</v>
      </c>
      <c r="E37" s="5">
        <v>0</v>
      </c>
      <c r="F37" s="5">
        <v>0</v>
      </c>
      <c r="G37" s="3">
        <f>+D37-E37</f>
        <v>0</v>
      </c>
    </row>
    <row r="38" spans="1:7" x14ac:dyDescent="0.2">
      <c r="A38" s="6" t="s">
        <v>38</v>
      </c>
      <c r="B38" s="8">
        <v>60000</v>
      </c>
      <c r="C38" s="8">
        <v>0</v>
      </c>
      <c r="D38" s="3">
        <f>+B38+C38</f>
        <v>60000</v>
      </c>
      <c r="E38" s="5">
        <v>0</v>
      </c>
      <c r="F38" s="5">
        <v>0</v>
      </c>
      <c r="G38" s="3">
        <f>+D38-E38</f>
        <v>60000</v>
      </c>
    </row>
    <row r="39" spans="1:7" x14ac:dyDescent="0.2">
      <c r="A39" s="6" t="s">
        <v>37</v>
      </c>
      <c r="B39" s="8">
        <v>0</v>
      </c>
      <c r="C39" s="8">
        <v>0</v>
      </c>
      <c r="D39" s="3">
        <f>+B39+C39</f>
        <v>0</v>
      </c>
      <c r="E39" s="5">
        <v>0</v>
      </c>
      <c r="F39" s="5">
        <v>0</v>
      </c>
      <c r="G39" s="3">
        <f>+D39-E39</f>
        <v>0</v>
      </c>
    </row>
    <row r="40" spans="1:7" x14ac:dyDescent="0.2">
      <c r="A40" s="6" t="s">
        <v>36</v>
      </c>
      <c r="B40" s="8">
        <v>0</v>
      </c>
      <c r="C40" s="8">
        <v>0</v>
      </c>
      <c r="D40" s="3">
        <f>+B40+C40</f>
        <v>0</v>
      </c>
      <c r="E40" s="5">
        <v>0</v>
      </c>
      <c r="F40" s="5">
        <v>0</v>
      </c>
      <c r="G40" s="3">
        <f>+D40-E40</f>
        <v>0</v>
      </c>
    </row>
    <row r="41" spans="1:7" x14ac:dyDescent="0.2">
      <c r="A41" s="6" t="s">
        <v>35</v>
      </c>
      <c r="B41" s="8">
        <v>0</v>
      </c>
      <c r="C41" s="8">
        <v>0</v>
      </c>
      <c r="D41" s="3">
        <f>+B41+C41</f>
        <v>0</v>
      </c>
      <c r="E41" s="5">
        <v>0</v>
      </c>
      <c r="F41" s="5">
        <v>0</v>
      </c>
      <c r="G41" s="3">
        <f>+D41-E41</f>
        <v>0</v>
      </c>
    </row>
    <row r="42" spans="1:7" x14ac:dyDescent="0.2">
      <c r="A42" s="7" t="s">
        <v>34</v>
      </c>
      <c r="B42" s="3">
        <f>SUM(B43:B51)</f>
        <v>0</v>
      </c>
      <c r="C42" s="3">
        <f>SUM(C43:C51)</f>
        <v>0</v>
      </c>
      <c r="D42" s="3">
        <f>+B42+C42</f>
        <v>0</v>
      </c>
      <c r="E42" s="3">
        <f>SUM(E43:E51)</f>
        <v>0</v>
      </c>
      <c r="F42" s="3">
        <f>SUM(F43:F51)</f>
        <v>0</v>
      </c>
      <c r="G42" s="3">
        <f>+D42-E42</f>
        <v>0</v>
      </c>
    </row>
    <row r="43" spans="1:7" x14ac:dyDescent="0.2">
      <c r="A43" s="6" t="s">
        <v>33</v>
      </c>
      <c r="B43" s="5">
        <v>0</v>
      </c>
      <c r="C43" s="5">
        <v>0</v>
      </c>
      <c r="D43" s="3">
        <f>+B43+C43</f>
        <v>0</v>
      </c>
      <c r="E43" s="5">
        <v>0</v>
      </c>
      <c r="F43" s="5">
        <v>0</v>
      </c>
      <c r="G43" s="3">
        <f>+D43-E43</f>
        <v>0</v>
      </c>
    </row>
    <row r="44" spans="1:7" x14ac:dyDescent="0.2">
      <c r="A44" s="6" t="s">
        <v>32</v>
      </c>
      <c r="B44" s="5">
        <v>0</v>
      </c>
      <c r="C44" s="5">
        <v>0</v>
      </c>
      <c r="D44" s="3">
        <f>+B44+C44</f>
        <v>0</v>
      </c>
      <c r="E44" s="5">
        <v>0</v>
      </c>
      <c r="F44" s="5">
        <v>0</v>
      </c>
      <c r="G44" s="3">
        <f>+D44-E44</f>
        <v>0</v>
      </c>
    </row>
    <row r="45" spans="1:7" x14ac:dyDescent="0.2">
      <c r="A45" s="6" t="s">
        <v>31</v>
      </c>
      <c r="B45" s="5">
        <v>0</v>
      </c>
      <c r="C45" s="5">
        <v>0</v>
      </c>
      <c r="D45" s="3">
        <f>+B45+C45</f>
        <v>0</v>
      </c>
      <c r="E45" s="5">
        <v>0</v>
      </c>
      <c r="F45" s="5">
        <v>0</v>
      </c>
      <c r="G45" s="3">
        <f>+D45-E45</f>
        <v>0</v>
      </c>
    </row>
    <row r="46" spans="1:7" x14ac:dyDescent="0.2">
      <c r="A46" s="6" t="s">
        <v>30</v>
      </c>
      <c r="B46" s="5">
        <v>0</v>
      </c>
      <c r="C46" s="5">
        <v>0</v>
      </c>
      <c r="D46" s="3">
        <f>+B46+C46</f>
        <v>0</v>
      </c>
      <c r="E46" s="5">
        <v>0</v>
      </c>
      <c r="F46" s="5">
        <v>0</v>
      </c>
      <c r="G46" s="3">
        <f>+D46-E46</f>
        <v>0</v>
      </c>
    </row>
    <row r="47" spans="1:7" x14ac:dyDescent="0.2">
      <c r="A47" s="6" t="s">
        <v>29</v>
      </c>
      <c r="B47" s="5">
        <v>0</v>
      </c>
      <c r="C47" s="5">
        <v>0</v>
      </c>
      <c r="D47" s="3">
        <f>+B47+C47</f>
        <v>0</v>
      </c>
      <c r="E47" s="5">
        <v>0</v>
      </c>
      <c r="F47" s="5">
        <v>0</v>
      </c>
      <c r="G47" s="3">
        <f>+D47-E47</f>
        <v>0</v>
      </c>
    </row>
    <row r="48" spans="1:7" x14ac:dyDescent="0.2">
      <c r="A48" s="6" t="s">
        <v>28</v>
      </c>
      <c r="B48" s="5">
        <v>0</v>
      </c>
      <c r="C48" s="5">
        <v>0</v>
      </c>
      <c r="D48" s="3">
        <f>+B48+C48</f>
        <v>0</v>
      </c>
      <c r="E48" s="5">
        <v>0</v>
      </c>
      <c r="F48" s="5">
        <v>0</v>
      </c>
      <c r="G48" s="3">
        <f>+D48-E48</f>
        <v>0</v>
      </c>
    </row>
    <row r="49" spans="1:7" x14ac:dyDescent="0.2">
      <c r="A49" s="6" t="s">
        <v>27</v>
      </c>
      <c r="B49" s="5">
        <v>0</v>
      </c>
      <c r="C49" s="5">
        <v>0</v>
      </c>
      <c r="D49" s="3">
        <f>+B49+C49</f>
        <v>0</v>
      </c>
      <c r="E49" s="5">
        <v>0</v>
      </c>
      <c r="F49" s="5">
        <v>0</v>
      </c>
      <c r="G49" s="3">
        <f>+D49-E49</f>
        <v>0</v>
      </c>
    </row>
    <row r="50" spans="1:7" x14ac:dyDescent="0.2">
      <c r="A50" s="6" t="s">
        <v>26</v>
      </c>
      <c r="B50" s="5">
        <v>0</v>
      </c>
      <c r="C50" s="5">
        <v>0</v>
      </c>
      <c r="D50" s="3">
        <f>+B50+C50</f>
        <v>0</v>
      </c>
      <c r="E50" s="5">
        <v>0</v>
      </c>
      <c r="F50" s="5">
        <v>0</v>
      </c>
      <c r="G50" s="3">
        <f>+D50-E50</f>
        <v>0</v>
      </c>
    </row>
    <row r="51" spans="1:7" x14ac:dyDescent="0.2">
      <c r="A51" s="6" t="s">
        <v>25</v>
      </c>
      <c r="B51" s="5">
        <v>0</v>
      </c>
      <c r="C51" s="5">
        <v>0</v>
      </c>
      <c r="D51" s="3">
        <f>+B51+C51</f>
        <v>0</v>
      </c>
      <c r="E51" s="5">
        <v>0</v>
      </c>
      <c r="F51" s="5">
        <v>0</v>
      </c>
      <c r="G51" s="3">
        <f>+D51-E51</f>
        <v>0</v>
      </c>
    </row>
    <row r="52" spans="1:7" x14ac:dyDescent="0.2">
      <c r="A52" s="7" t="s">
        <v>24</v>
      </c>
      <c r="B52" s="3">
        <f>SUM(B53:B55)</f>
        <v>0</v>
      </c>
      <c r="C52" s="3">
        <f>SUM(C53:C55)</f>
        <v>0</v>
      </c>
      <c r="D52" s="3">
        <f>+B52+C52</f>
        <v>0</v>
      </c>
      <c r="E52" s="3">
        <f>SUM(E53:E55)</f>
        <v>0</v>
      </c>
      <c r="F52" s="3">
        <f>SUM(F53:F55)</f>
        <v>0</v>
      </c>
      <c r="G52" s="3">
        <f>+D52-E52</f>
        <v>0</v>
      </c>
    </row>
    <row r="53" spans="1:7" x14ac:dyDescent="0.2">
      <c r="A53" s="6" t="s">
        <v>23</v>
      </c>
      <c r="B53" s="5">
        <v>0</v>
      </c>
      <c r="C53" s="5">
        <v>0</v>
      </c>
      <c r="D53" s="3">
        <f>+B53+C53</f>
        <v>0</v>
      </c>
      <c r="E53" s="5">
        <v>0</v>
      </c>
      <c r="F53" s="5">
        <v>0</v>
      </c>
      <c r="G53" s="3">
        <f>+D53-E53</f>
        <v>0</v>
      </c>
    </row>
    <row r="54" spans="1:7" x14ac:dyDescent="0.2">
      <c r="A54" s="6" t="s">
        <v>22</v>
      </c>
      <c r="B54" s="5">
        <v>0</v>
      </c>
      <c r="C54" s="5">
        <v>0</v>
      </c>
      <c r="D54" s="3">
        <f>+B54+C54</f>
        <v>0</v>
      </c>
      <c r="E54" s="5">
        <v>0</v>
      </c>
      <c r="F54" s="5">
        <v>0</v>
      </c>
      <c r="G54" s="3">
        <f>+D54-E54</f>
        <v>0</v>
      </c>
    </row>
    <row r="55" spans="1:7" x14ac:dyDescent="0.2">
      <c r="A55" s="6" t="s">
        <v>21</v>
      </c>
      <c r="B55" s="5">
        <v>0</v>
      </c>
      <c r="C55" s="5">
        <v>0</v>
      </c>
      <c r="D55" s="3">
        <f>+B55+C55</f>
        <v>0</v>
      </c>
      <c r="E55" s="5">
        <v>0</v>
      </c>
      <c r="F55" s="5">
        <v>0</v>
      </c>
      <c r="G55" s="3">
        <f>+D55-E55</f>
        <v>0</v>
      </c>
    </row>
    <row r="56" spans="1:7" x14ac:dyDescent="0.2">
      <c r="A56" s="7" t="s">
        <v>20</v>
      </c>
      <c r="B56" s="3">
        <f>SUM(B57:B63)</f>
        <v>0</v>
      </c>
      <c r="C56" s="3">
        <f>SUM(C57:C63)</f>
        <v>0</v>
      </c>
      <c r="D56" s="3">
        <f>+B56+C56</f>
        <v>0</v>
      </c>
      <c r="E56" s="3">
        <f>SUM(E57:E63)</f>
        <v>0</v>
      </c>
      <c r="F56" s="3">
        <f>SUM(F57:F63)</f>
        <v>0</v>
      </c>
      <c r="G56" s="3">
        <f>+D56-E56</f>
        <v>0</v>
      </c>
    </row>
    <row r="57" spans="1:7" x14ac:dyDescent="0.2">
      <c r="A57" s="6" t="s">
        <v>19</v>
      </c>
      <c r="B57" s="5">
        <v>0</v>
      </c>
      <c r="C57" s="5">
        <v>0</v>
      </c>
      <c r="D57" s="3">
        <f>+B57+C57</f>
        <v>0</v>
      </c>
      <c r="E57" s="5">
        <v>0</v>
      </c>
      <c r="F57" s="5">
        <v>0</v>
      </c>
      <c r="G57" s="3">
        <f>+D57-E57</f>
        <v>0</v>
      </c>
    </row>
    <row r="58" spans="1:7" x14ac:dyDescent="0.2">
      <c r="A58" s="6" t="s">
        <v>18</v>
      </c>
      <c r="B58" s="5">
        <v>0</v>
      </c>
      <c r="C58" s="5">
        <v>0</v>
      </c>
      <c r="D58" s="3">
        <f>+B58+C58</f>
        <v>0</v>
      </c>
      <c r="E58" s="5">
        <v>0</v>
      </c>
      <c r="F58" s="5">
        <v>0</v>
      </c>
      <c r="G58" s="3">
        <f>+D58-E58</f>
        <v>0</v>
      </c>
    </row>
    <row r="59" spans="1:7" x14ac:dyDescent="0.2">
      <c r="A59" s="6" t="s">
        <v>17</v>
      </c>
      <c r="B59" s="5">
        <v>0</v>
      </c>
      <c r="C59" s="5">
        <v>0</v>
      </c>
      <c r="D59" s="3">
        <f>+B59+C59</f>
        <v>0</v>
      </c>
      <c r="E59" s="5">
        <v>0</v>
      </c>
      <c r="F59" s="5">
        <v>0</v>
      </c>
      <c r="G59" s="3">
        <f>+D59-E59</f>
        <v>0</v>
      </c>
    </row>
    <row r="60" spans="1:7" x14ac:dyDescent="0.2">
      <c r="A60" s="6" t="s">
        <v>16</v>
      </c>
      <c r="B60" s="5">
        <v>0</v>
      </c>
      <c r="C60" s="5">
        <v>0</v>
      </c>
      <c r="D60" s="3">
        <f>+B60+C60</f>
        <v>0</v>
      </c>
      <c r="E60" s="5">
        <v>0</v>
      </c>
      <c r="F60" s="5">
        <v>0</v>
      </c>
      <c r="G60" s="3">
        <f>+D60-E60</f>
        <v>0</v>
      </c>
    </row>
    <row r="61" spans="1:7" x14ac:dyDescent="0.2">
      <c r="A61" s="6" t="s">
        <v>15</v>
      </c>
      <c r="B61" s="5">
        <v>0</v>
      </c>
      <c r="C61" s="5">
        <v>0</v>
      </c>
      <c r="D61" s="3">
        <f>+B61+C61</f>
        <v>0</v>
      </c>
      <c r="E61" s="5">
        <v>0</v>
      </c>
      <c r="F61" s="5">
        <v>0</v>
      </c>
      <c r="G61" s="3">
        <f>+D61-E61</f>
        <v>0</v>
      </c>
    </row>
    <row r="62" spans="1:7" x14ac:dyDescent="0.2">
      <c r="A62" s="6" t="s">
        <v>14</v>
      </c>
      <c r="B62" s="5">
        <v>0</v>
      </c>
      <c r="C62" s="5">
        <v>0</v>
      </c>
      <c r="D62" s="3">
        <f>+B62+C62</f>
        <v>0</v>
      </c>
      <c r="E62" s="5">
        <v>0</v>
      </c>
      <c r="F62" s="5">
        <v>0</v>
      </c>
      <c r="G62" s="3">
        <f>+D62-E62</f>
        <v>0</v>
      </c>
    </row>
    <row r="63" spans="1:7" x14ac:dyDescent="0.2">
      <c r="A63" s="6" t="s">
        <v>13</v>
      </c>
      <c r="B63" s="5">
        <v>0</v>
      </c>
      <c r="C63" s="5">
        <v>0</v>
      </c>
      <c r="D63" s="3">
        <f>+B63+C63</f>
        <v>0</v>
      </c>
      <c r="E63" s="5">
        <v>0</v>
      </c>
      <c r="F63" s="5">
        <v>0</v>
      </c>
      <c r="G63" s="3">
        <f>+D63-E63</f>
        <v>0</v>
      </c>
    </row>
    <row r="64" spans="1:7" x14ac:dyDescent="0.2">
      <c r="A64" s="7" t="s">
        <v>12</v>
      </c>
      <c r="B64" s="3">
        <f>+B65+B66+B67</f>
        <v>0</v>
      </c>
      <c r="C64" s="3">
        <f>+C65+C66+C67</f>
        <v>0</v>
      </c>
      <c r="D64" s="3">
        <f>+B64+C64</f>
        <v>0</v>
      </c>
      <c r="E64" s="3">
        <f>+E65+E66+E67</f>
        <v>0</v>
      </c>
      <c r="F64" s="3">
        <f>+F65+F66+F67</f>
        <v>0</v>
      </c>
      <c r="G64" s="3">
        <f>+D64-E64</f>
        <v>0</v>
      </c>
    </row>
    <row r="65" spans="1:7" x14ac:dyDescent="0.2">
      <c r="A65" s="6" t="s">
        <v>11</v>
      </c>
      <c r="B65" s="5">
        <v>0</v>
      </c>
      <c r="C65" s="5">
        <v>0</v>
      </c>
      <c r="D65" s="3">
        <f>+B65+C65</f>
        <v>0</v>
      </c>
      <c r="E65" s="5">
        <v>0</v>
      </c>
      <c r="F65" s="5">
        <v>0</v>
      </c>
      <c r="G65" s="3">
        <f>+D65-E65</f>
        <v>0</v>
      </c>
    </row>
    <row r="66" spans="1:7" x14ac:dyDescent="0.2">
      <c r="A66" s="6" t="s">
        <v>10</v>
      </c>
      <c r="B66" s="5">
        <v>0</v>
      </c>
      <c r="C66" s="5">
        <v>0</v>
      </c>
      <c r="D66" s="3">
        <f>+B66+C66</f>
        <v>0</v>
      </c>
      <c r="E66" s="5">
        <v>0</v>
      </c>
      <c r="F66" s="5">
        <v>0</v>
      </c>
      <c r="G66" s="3">
        <f>+D66-E66</f>
        <v>0</v>
      </c>
    </row>
    <row r="67" spans="1:7" x14ac:dyDescent="0.2">
      <c r="A67" s="6" t="s">
        <v>9</v>
      </c>
      <c r="B67" s="5">
        <v>0</v>
      </c>
      <c r="C67" s="5">
        <v>0</v>
      </c>
      <c r="D67" s="3">
        <f>+B67+C67</f>
        <v>0</v>
      </c>
      <c r="E67" s="8">
        <v>0</v>
      </c>
      <c r="F67" s="8">
        <v>0</v>
      </c>
      <c r="G67" s="3">
        <f>+D67-E67</f>
        <v>0</v>
      </c>
    </row>
    <row r="68" spans="1:7" x14ac:dyDescent="0.2">
      <c r="A68" s="7" t="s">
        <v>8</v>
      </c>
      <c r="B68" s="3">
        <f>SUM(B69:B75)</f>
        <v>0</v>
      </c>
      <c r="C68" s="3">
        <f>SUM(C69:C75)</f>
        <v>0</v>
      </c>
      <c r="D68" s="3">
        <f>+B68+C68</f>
        <v>0</v>
      </c>
      <c r="E68" s="3">
        <f>SUM(E69:E75)</f>
        <v>0</v>
      </c>
      <c r="F68" s="3">
        <f>SUM(F69:F75)</f>
        <v>0</v>
      </c>
      <c r="G68" s="3">
        <f>+D68-E68</f>
        <v>0</v>
      </c>
    </row>
    <row r="69" spans="1:7" x14ac:dyDescent="0.2">
      <c r="A69" s="6" t="s">
        <v>7</v>
      </c>
      <c r="B69" s="5">
        <v>0</v>
      </c>
      <c r="C69" s="5">
        <v>0</v>
      </c>
      <c r="D69" s="3">
        <f>+B69+C69</f>
        <v>0</v>
      </c>
      <c r="E69" s="5">
        <v>0</v>
      </c>
      <c r="F69" s="5">
        <v>0</v>
      </c>
      <c r="G69" s="3">
        <f>+D69-E69</f>
        <v>0</v>
      </c>
    </row>
    <row r="70" spans="1:7" x14ac:dyDescent="0.2">
      <c r="A70" s="6" t="s">
        <v>6</v>
      </c>
      <c r="B70" s="5">
        <v>0</v>
      </c>
      <c r="C70" s="5">
        <v>0</v>
      </c>
      <c r="D70" s="3">
        <f>+B70+C70</f>
        <v>0</v>
      </c>
      <c r="E70" s="5">
        <v>0</v>
      </c>
      <c r="F70" s="5">
        <v>0</v>
      </c>
      <c r="G70" s="3">
        <f>+D70-E70</f>
        <v>0</v>
      </c>
    </row>
    <row r="71" spans="1:7" x14ac:dyDescent="0.2">
      <c r="A71" s="6" t="s">
        <v>5</v>
      </c>
      <c r="B71" s="5">
        <v>0</v>
      </c>
      <c r="C71" s="5">
        <v>0</v>
      </c>
      <c r="D71" s="3">
        <f>+B71+C71</f>
        <v>0</v>
      </c>
      <c r="E71" s="5">
        <v>0</v>
      </c>
      <c r="F71" s="5">
        <v>0</v>
      </c>
      <c r="G71" s="3">
        <f>+D71-E71</f>
        <v>0</v>
      </c>
    </row>
    <row r="72" spans="1:7" x14ac:dyDescent="0.2">
      <c r="A72" s="6" t="s">
        <v>4</v>
      </c>
      <c r="B72" s="5">
        <v>0</v>
      </c>
      <c r="C72" s="5">
        <v>0</v>
      </c>
      <c r="D72" s="3">
        <f>+B72+C72</f>
        <v>0</v>
      </c>
      <c r="E72" s="5">
        <v>0</v>
      </c>
      <c r="F72" s="5">
        <v>0</v>
      </c>
      <c r="G72" s="3">
        <f>+D72-E72</f>
        <v>0</v>
      </c>
    </row>
    <row r="73" spans="1:7" x14ac:dyDescent="0.2">
      <c r="A73" s="6" t="s">
        <v>3</v>
      </c>
      <c r="B73" s="5">
        <v>0</v>
      </c>
      <c r="C73" s="5">
        <v>0</v>
      </c>
      <c r="D73" s="3">
        <f>+B73+C73</f>
        <v>0</v>
      </c>
      <c r="E73" s="5">
        <v>0</v>
      </c>
      <c r="F73" s="5">
        <v>0</v>
      </c>
      <c r="G73" s="3">
        <f>+D73-E73</f>
        <v>0</v>
      </c>
    </row>
    <row r="74" spans="1:7" x14ac:dyDescent="0.2">
      <c r="A74" s="6" t="s">
        <v>2</v>
      </c>
      <c r="B74" s="5">
        <v>0</v>
      </c>
      <c r="C74" s="5">
        <v>0</v>
      </c>
      <c r="D74" s="3">
        <f>+B74+C74</f>
        <v>0</v>
      </c>
      <c r="E74" s="5">
        <v>0</v>
      </c>
      <c r="F74" s="5">
        <v>0</v>
      </c>
      <c r="G74" s="3">
        <f>+D74-E74</f>
        <v>0</v>
      </c>
    </row>
    <row r="75" spans="1:7" x14ac:dyDescent="0.2">
      <c r="A75" s="6" t="s">
        <v>1</v>
      </c>
      <c r="B75" s="5">
        <v>0</v>
      </c>
      <c r="C75" s="5">
        <v>0</v>
      </c>
      <c r="D75" s="3">
        <f>+B75+C75</f>
        <v>0</v>
      </c>
      <c r="E75" s="5">
        <v>0</v>
      </c>
      <c r="F75" s="5">
        <v>0</v>
      </c>
      <c r="G75" s="3">
        <f>+D75-E75</f>
        <v>0</v>
      </c>
    </row>
    <row r="76" spans="1:7" x14ac:dyDescent="0.2">
      <c r="A76" s="4" t="s">
        <v>0</v>
      </c>
      <c r="B76" s="3">
        <f>+B68+B64+B56+B52+B42+B32+B22+B12+B4</f>
        <v>2686864</v>
      </c>
      <c r="C76" s="3">
        <f>+C68+C64+C56+C52+C42+C32+C22+C12+C4</f>
        <v>0</v>
      </c>
      <c r="D76" s="3">
        <f>+D68+D64+D56+D52+D42+D32+D22+D12+D4</f>
        <v>2686864</v>
      </c>
      <c r="E76" s="3">
        <f>+E68+E64+E56+E52+E42+E32+E22+E12+E4</f>
        <v>894264.11999999988</v>
      </c>
      <c r="F76" s="3">
        <f>+F68+F64+F56+F52+F42+F32+F22+F12+F4</f>
        <v>894264.11999999988</v>
      </c>
      <c r="G76" s="3">
        <f>+G68+G64+G56+G52+G42+G32+G22+G12+G4</f>
        <v>1792599.8800000001</v>
      </c>
    </row>
    <row r="77" spans="1:7" x14ac:dyDescent="0.2">
      <c r="A77" s="2"/>
      <c r="B77" s="2"/>
      <c r="C77" s="2"/>
      <c r="D77" s="2"/>
      <c r="E77" s="2"/>
      <c r="F77" s="2"/>
      <c r="G77" s="2"/>
    </row>
  </sheetData>
  <sheetProtection formatCells="0" formatColumns="0" formatRows="0" autoFilter="0"/>
  <mergeCells count="2">
    <mergeCell ref="A1:G1"/>
    <mergeCell ref="G2:G3"/>
  </mergeCells>
  <printOptions horizontalCentered="1"/>
  <pageMargins left="0.51181102362204722" right="0.31496062992125984" top="0.74803149606299213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Comunicación Social Santiago Maravatío</dc:creator>
  <cp:lastModifiedBy>Comunicación Social Santiago Maravatío</cp:lastModifiedBy>
  <dcterms:created xsi:type="dcterms:W3CDTF">2025-08-06T03:10:29Z</dcterms:created>
  <dcterms:modified xsi:type="dcterms:W3CDTF">2025-08-06T03:10:44Z</dcterms:modified>
</cp:coreProperties>
</file>