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"/>
    </mc:Choice>
  </mc:AlternateContent>
  <xr:revisionPtr revIDLastSave="0" documentId="13_ncr:1_{9EDB4B94-5809-410D-BAFE-1F278F612A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2" l="1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B61" i="2"/>
  <c r="C65" i="2" l="1"/>
  <c r="B63" i="2" s="1"/>
  <c r="B65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<sst xmlns="http://schemas.openxmlformats.org/spreadsheetml/2006/main" count="58" uniqueCount="50">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</sst>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6" fillId="0" borderId="0" xfId="8" applyFont="1" applyProtection="1"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top" wrapText="1" indent="1"/>
    </xf>
    <xf numFmtId="0" fontId="6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>
      <alignment horizontal="left" vertical="top" wrapText="1" indent="2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6" fillId="0" borderId="4" xfId="8" applyFont="1" applyBorder="1" applyAlignment="1">
      <alignment horizontal="left" vertical="top" wrapText="1" indent="3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6" fillId="0" borderId="4" xfId="8" applyFont="1" applyBorder="1" applyAlignment="1">
      <alignment horizontal="left" vertical="top" wrapText="1"/>
    </xf>
    <xf numFmtId="0" fontId="5" fillId="0" borderId="4" xfId="8" applyFont="1" applyBorder="1" applyAlignment="1">
      <alignment vertical="top" wrapText="1"/>
    </xf>
    <xf numFmtId="0" fontId="6" fillId="0" borderId="4" xfId="8" applyFont="1" applyBorder="1" applyAlignment="1">
      <alignment vertical="top" wrapText="1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6" fillId="0" borderId="4" xfId="8" applyNumberFormat="1" applyFont="1" applyBorder="1" applyAlignment="1">
      <alignment horizontal="center" vertical="top"/>
    </xf>
    <xf numFmtId="4" fontId="6" fillId="0" borderId="4" xfId="8" applyNumberFormat="1" applyFont="1" applyBorder="1" applyAlignment="1">
      <alignment horizontal="center" vertical="top" wrapText="1"/>
    </xf>
    <xf numFmtId="4" fontId="6" fillId="0" borderId="4" xfId="8" applyNumberFormat="1" applyFont="1" applyBorder="1" applyAlignment="1" applyProtection="1">
      <alignment horizontal="center" vertical="top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677D1739-95B4-4650-BC14-580566B91FA2}"/>
    <cellStyle name="Millares 2 2 3" xfId="26" xr:uid="{04519711-69C8-4687-83AB-5242435E9325}"/>
    <cellStyle name="Millares 2 2 4" xfId="35" xr:uid="{EC39584B-8BA1-4B73-8FAA-294488EA7443}"/>
    <cellStyle name="Millares 2 3" xfId="4" xr:uid="{00000000-0005-0000-0000-000003000000}"/>
    <cellStyle name="Millares 2 3 2" xfId="18" xr:uid="{DCADE653-51E0-414E-9E0B-BB2E0CB8855F}"/>
    <cellStyle name="Millares 2 3 3" xfId="27" xr:uid="{FB6E3710-A7CD-485A-B288-2D7AD6034332}"/>
    <cellStyle name="Millares 2 3 4" xfId="36" xr:uid="{6D77F211-E574-410D-A86F-5D58419B56CD}"/>
    <cellStyle name="Millares 2 4" xfId="16" xr:uid="{2F0D5425-3E68-4AE6-828E-9EF0ABE50A1B}"/>
    <cellStyle name="Millares 2 5" xfId="25" xr:uid="{B3FFA088-0717-4136-A013-65D17F6A004D}"/>
    <cellStyle name="Millares 2 6" xfId="34" xr:uid="{FB02FCED-02C3-40EB-A78D-F542C384E86A}"/>
    <cellStyle name="Millares 3" xfId="5" xr:uid="{00000000-0005-0000-0000-000004000000}"/>
    <cellStyle name="Millares 3 2" xfId="19" xr:uid="{26CE8AB8-297D-42F3-97CB-8632EB64BBD1}"/>
    <cellStyle name="Millares 3 3" xfId="28" xr:uid="{50AD2530-88BD-48E9-B1C0-489CCE9758EE}"/>
    <cellStyle name="Millares 3 4" xfId="37" xr:uid="{AC4D0290-6EF6-4EE8-8D2B-7E7DFE4AE674}"/>
    <cellStyle name="Moneda 2" xfId="6" xr:uid="{00000000-0005-0000-0000-000005000000}"/>
    <cellStyle name="Moneda 2 2" xfId="20" xr:uid="{033953E2-AC24-44DA-B827-A073F10A4DA3}"/>
    <cellStyle name="Moneda 2 3" xfId="29" xr:uid="{8D294BE0-2044-4578-8E11-9B630958DF9E}"/>
    <cellStyle name="Moneda 2 4" xfId="38" xr:uid="{942275E9-AA54-4936-9197-4697F203FEF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D227CE7F-403C-45E7-BB24-AA6E7F2C21A0}"/>
    <cellStyle name="Normal 2 4" xfId="30" xr:uid="{BA3B1781-DCB6-4923-9C60-C244088AB60D}"/>
    <cellStyle name="Normal 2 5" xfId="39" xr:uid="{9EA07009-BBAB-48DB-B01D-E7BCE51A2130}"/>
    <cellStyle name="Normal 3" xfId="9" xr:uid="{00000000-0005-0000-0000-000009000000}"/>
    <cellStyle name="Normal 3 2" xfId="22" xr:uid="{C9437F95-C181-48DD-8227-02A20734DEE1}"/>
    <cellStyle name="Normal 3 3" xfId="31" xr:uid="{74AFF84B-15B0-412A-A8D6-3022CD213403}"/>
    <cellStyle name="Normal 3 4" xfId="40" xr:uid="{22CC528A-289E-4200-9F3F-642068786E7C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5390CF2-0B9D-456C-A4C4-5E8EFA3E71CE}"/>
    <cellStyle name="Normal 6 2 3" xfId="33" xr:uid="{2EF8F743-29F5-483C-B7EA-A9FA488869B6}"/>
    <cellStyle name="Normal 6 2 4" xfId="42" xr:uid="{8CE54642-71A4-4D93-B2E3-D9EB2D3FA0FD}"/>
    <cellStyle name="Normal 6 3" xfId="23" xr:uid="{973F9EE8-9AEB-4E09-A41E-AFD40A0C4AD2}"/>
    <cellStyle name="Normal 6 4" xfId="32" xr:uid="{0F9B0BA2-4991-4AD6-A603-E8E103AC97F0}"/>
    <cellStyle name="Normal 6 5" xfId="41" xr:uid="{AEC4C7CA-1D78-4C59-8038-471B2A0368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17" sqref="A17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1471047.85</v>
      </c>
      <c r="C4" s="7">
        <f>SUM(C5:C14)</f>
        <v>1926599.5</v>
      </c>
    </row>
    <row r="5" spans="1:3" ht="11.25" customHeight="1" x14ac:dyDescent="0.2">
      <c r="A5" s="8" t="s">
        <v>3</v>
      </c>
      <c r="B5" s="22">
        <v>0</v>
      </c>
      <c r="C5" s="22">
        <v>0</v>
      </c>
    </row>
    <row r="6" spans="1:3" ht="11.25" customHeight="1" x14ac:dyDescent="0.2">
      <c r="A6" s="8" t="s">
        <v>4</v>
      </c>
      <c r="B6" s="22">
        <v>0</v>
      </c>
      <c r="C6" s="22">
        <v>0</v>
      </c>
    </row>
    <row r="7" spans="1:3" ht="11.25" customHeight="1" x14ac:dyDescent="0.2">
      <c r="A7" s="8" t="s">
        <v>5</v>
      </c>
      <c r="B7" s="22">
        <v>0</v>
      </c>
      <c r="C7" s="22">
        <v>0</v>
      </c>
    </row>
    <row r="8" spans="1:3" ht="11.25" customHeight="1" x14ac:dyDescent="0.2">
      <c r="A8" s="8" t="s">
        <v>6</v>
      </c>
      <c r="B8" s="22">
        <v>0</v>
      </c>
      <c r="C8" s="22">
        <v>0</v>
      </c>
    </row>
    <row r="9" spans="1:3" ht="11.25" customHeight="1" x14ac:dyDescent="0.2">
      <c r="A9" s="8" t="s">
        <v>7</v>
      </c>
      <c r="B9" s="22">
        <v>0</v>
      </c>
      <c r="C9" s="22">
        <v>0</v>
      </c>
    </row>
    <row r="10" spans="1:3" ht="11.25" customHeight="1" x14ac:dyDescent="0.2">
      <c r="A10" s="8" t="s">
        <v>8</v>
      </c>
      <c r="B10" s="22">
        <v>0</v>
      </c>
      <c r="C10" s="22">
        <v>0</v>
      </c>
    </row>
    <row r="11" spans="1:3" ht="11.25" customHeight="1" x14ac:dyDescent="0.2">
      <c r="A11" s="8" t="s">
        <v>9</v>
      </c>
      <c r="B11" s="22">
        <v>27770</v>
      </c>
      <c r="C11" s="22">
        <v>11075</v>
      </c>
    </row>
    <row r="12" spans="1:3" ht="20.399999999999999" x14ac:dyDescent="0.2">
      <c r="A12" s="8" t="s">
        <v>10</v>
      </c>
      <c r="B12" s="22">
        <v>0</v>
      </c>
      <c r="C12" s="22">
        <v>0</v>
      </c>
    </row>
    <row r="13" spans="1:3" ht="11.25" customHeight="1" x14ac:dyDescent="0.2">
      <c r="A13" s="8" t="s">
        <v>11</v>
      </c>
      <c r="B13" s="22">
        <v>1443277.85</v>
      </c>
      <c r="C13" s="22">
        <v>1915524.5</v>
      </c>
    </row>
    <row r="14" spans="1:3" ht="11.25" customHeight="1" x14ac:dyDescent="0.2">
      <c r="A14" s="8" t="s">
        <v>12</v>
      </c>
      <c r="B14" s="22">
        <v>0</v>
      </c>
      <c r="C14" s="22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3">
        <f>SUM(B17:B32)</f>
        <v>1364838.64</v>
      </c>
      <c r="C16" s="13">
        <f>SUM(C17:C32)</f>
        <v>2060762.8199999998</v>
      </c>
    </row>
    <row r="17" spans="1:3" ht="11.25" customHeight="1" x14ac:dyDescent="0.2">
      <c r="A17" s="8" t="s">
        <v>14</v>
      </c>
      <c r="B17" s="23">
        <v>1165094.01</v>
      </c>
      <c r="C17" s="23">
        <v>1679609.64</v>
      </c>
    </row>
    <row r="18" spans="1:3" ht="11.25" customHeight="1" x14ac:dyDescent="0.2">
      <c r="A18" s="8" t="s">
        <v>15</v>
      </c>
      <c r="B18" s="23">
        <v>52221.64</v>
      </c>
      <c r="C18" s="23">
        <v>145321.44</v>
      </c>
    </row>
    <row r="19" spans="1:3" ht="11.25" customHeight="1" x14ac:dyDescent="0.2">
      <c r="A19" s="8" t="s">
        <v>16</v>
      </c>
      <c r="B19" s="23">
        <v>147522.99</v>
      </c>
      <c r="C19" s="23">
        <v>235831.74</v>
      </c>
    </row>
    <row r="20" spans="1:3" ht="11.25" customHeight="1" x14ac:dyDescent="0.2">
      <c r="A20" s="8" t="s">
        <v>17</v>
      </c>
      <c r="B20" s="23">
        <v>0</v>
      </c>
      <c r="C20" s="23">
        <v>0</v>
      </c>
    </row>
    <row r="21" spans="1:3" ht="11.25" customHeight="1" x14ac:dyDescent="0.2">
      <c r="A21" s="8" t="s">
        <v>18</v>
      </c>
      <c r="B21" s="23">
        <v>0</v>
      </c>
      <c r="C21" s="23">
        <v>0</v>
      </c>
    </row>
    <row r="22" spans="1:3" ht="11.25" customHeight="1" x14ac:dyDescent="0.2">
      <c r="A22" s="8" t="s">
        <v>19</v>
      </c>
      <c r="B22" s="23">
        <v>0</v>
      </c>
      <c r="C22" s="23">
        <v>0</v>
      </c>
    </row>
    <row r="23" spans="1:3" ht="11.25" customHeight="1" x14ac:dyDescent="0.2">
      <c r="A23" s="8" t="s">
        <v>20</v>
      </c>
      <c r="B23" s="23">
        <v>0</v>
      </c>
      <c r="C23" s="23">
        <v>0</v>
      </c>
    </row>
    <row r="24" spans="1:3" ht="11.25" customHeight="1" x14ac:dyDescent="0.2">
      <c r="A24" s="8" t="s">
        <v>21</v>
      </c>
      <c r="B24" s="23">
        <v>0</v>
      </c>
      <c r="C24" s="23">
        <v>0</v>
      </c>
    </row>
    <row r="25" spans="1:3" ht="11.25" customHeight="1" x14ac:dyDescent="0.2">
      <c r="A25" s="8" t="s">
        <v>22</v>
      </c>
      <c r="B25" s="23">
        <v>0</v>
      </c>
      <c r="C25" s="23">
        <v>0</v>
      </c>
    </row>
    <row r="26" spans="1:3" ht="11.25" customHeight="1" x14ac:dyDescent="0.2">
      <c r="A26" s="8" t="s">
        <v>23</v>
      </c>
      <c r="B26" s="23">
        <v>0</v>
      </c>
      <c r="C26" s="23">
        <v>0</v>
      </c>
    </row>
    <row r="27" spans="1:3" ht="11.25" customHeight="1" x14ac:dyDescent="0.2">
      <c r="A27" s="8" t="s">
        <v>24</v>
      </c>
      <c r="B27" s="23">
        <v>0</v>
      </c>
      <c r="C27" s="23">
        <v>0</v>
      </c>
    </row>
    <row r="28" spans="1:3" ht="11.25" customHeight="1" x14ac:dyDescent="0.2">
      <c r="A28" s="8" t="s">
        <v>25</v>
      </c>
      <c r="B28" s="23">
        <v>0</v>
      </c>
      <c r="C28" s="23">
        <v>0</v>
      </c>
    </row>
    <row r="29" spans="1:3" ht="11.25" customHeight="1" x14ac:dyDescent="0.2">
      <c r="A29" s="8" t="s">
        <v>26</v>
      </c>
      <c r="B29" s="23">
        <v>0</v>
      </c>
      <c r="C29" s="23">
        <v>0</v>
      </c>
    </row>
    <row r="30" spans="1:3" ht="11.25" customHeight="1" x14ac:dyDescent="0.2">
      <c r="A30" s="8" t="s">
        <v>27</v>
      </c>
      <c r="B30" s="23">
        <v>0</v>
      </c>
      <c r="C30" s="23">
        <v>0</v>
      </c>
    </row>
    <row r="31" spans="1:3" ht="11.25" customHeight="1" x14ac:dyDescent="0.2">
      <c r="A31" s="8" t="s">
        <v>28</v>
      </c>
      <c r="B31" s="23">
        <v>0</v>
      </c>
      <c r="C31" s="23">
        <v>0</v>
      </c>
    </row>
    <row r="32" spans="1:3" ht="11.25" customHeight="1" x14ac:dyDescent="0.2">
      <c r="A32" s="8" t="s">
        <v>29</v>
      </c>
      <c r="B32" s="23">
        <v>0</v>
      </c>
      <c r="C32" s="23">
        <v>0</v>
      </c>
    </row>
    <row r="33" spans="1:3" ht="11.25" customHeight="1" x14ac:dyDescent="0.2">
      <c r="A33" s="4" t="s">
        <v>30</v>
      </c>
      <c r="B33" s="7">
        <f>+B4-B16</f>
        <v>106209.2100000002</v>
      </c>
      <c r="C33" s="7">
        <f>+C4-C16</f>
        <v>-134163.31999999983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0</v>
      </c>
    </row>
    <row r="46" spans="1:3" ht="11.25" customHeight="1" x14ac:dyDescent="0.2">
      <c r="A46" s="11"/>
      <c r="B46" s="16"/>
      <c r="C46" s="16"/>
    </row>
    <row r="47" spans="1:3" ht="11.25" customHeight="1" x14ac:dyDescent="0.2">
      <c r="A47" s="4" t="s">
        <v>37</v>
      </c>
      <c r="B47" s="16"/>
      <c r="C47" s="16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16"/>
      <c r="C53" s="16"/>
    </row>
    <row r="54" spans="1:3" ht="11.25" customHeight="1" x14ac:dyDescent="0.2">
      <c r="A54" s="6" t="s">
        <v>13</v>
      </c>
      <c r="B54" s="7">
        <f>+B55+B56+B57+B58</f>
        <v>4446.8100000000004</v>
      </c>
      <c r="C54" s="7">
        <f>+C55+C56+C57+C58</f>
        <v>2309.96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4446.8100000000004</v>
      </c>
      <c r="C58" s="9">
        <v>2309.96</v>
      </c>
    </row>
    <row r="59" spans="1:3" ht="11.25" customHeight="1" x14ac:dyDescent="0.2">
      <c r="A59" s="4" t="s">
        <v>44</v>
      </c>
      <c r="B59" s="7">
        <f>+B48-B54</f>
        <v>-4446.8100000000004</v>
      </c>
      <c r="C59" s="7">
        <f>+C48-C54</f>
        <v>-2309.96</v>
      </c>
    </row>
    <row r="60" spans="1:3" ht="11.25" customHeight="1" x14ac:dyDescent="0.2">
      <c r="A60" s="11"/>
      <c r="B60" s="16"/>
      <c r="C60" s="16"/>
    </row>
    <row r="61" spans="1:3" ht="11.25" customHeight="1" x14ac:dyDescent="0.2">
      <c r="A61" s="4" t="s">
        <v>45</v>
      </c>
      <c r="B61" s="7">
        <f>+B33+B45+B59</f>
        <v>101762.4000000002</v>
      </c>
      <c r="C61" s="7">
        <f>+C33+C45+C59</f>
        <v>-136473.27999999982</v>
      </c>
    </row>
    <row r="62" spans="1:3" ht="11.25" customHeight="1" x14ac:dyDescent="0.2">
      <c r="A62" s="11"/>
      <c r="B62" s="16"/>
      <c r="C62" s="16"/>
    </row>
    <row r="63" spans="1:3" ht="11.25" customHeight="1" x14ac:dyDescent="0.2">
      <c r="A63" s="4" t="s">
        <v>46</v>
      </c>
      <c r="B63" s="7">
        <f>+C65</f>
        <v>139840.21000000017</v>
      </c>
      <c r="C63" s="7">
        <v>276313.49</v>
      </c>
    </row>
    <row r="64" spans="1:3" ht="11.25" customHeight="1" x14ac:dyDescent="0.2">
      <c r="A64" s="11"/>
      <c r="B64" s="16"/>
      <c r="C64" s="16"/>
    </row>
    <row r="65" spans="1:3" ht="11.25" customHeight="1" x14ac:dyDescent="0.2">
      <c r="A65" s="4" t="s">
        <v>47</v>
      </c>
      <c r="B65" s="7">
        <f>+B61+B63</f>
        <v>241602.61000000036</v>
      </c>
      <c r="C65" s="7">
        <f>+C63+C61</f>
        <v>139840.21000000017</v>
      </c>
    </row>
    <row r="66" spans="1:3" ht="11.25" customHeight="1" x14ac:dyDescent="0.2">
      <c r="A66" s="12"/>
      <c r="B66" s="15"/>
      <c r="C66" s="14"/>
    </row>
    <row r="68" spans="1:3" ht="27.75" customHeight="1" x14ac:dyDescent="0.2">
      <c r="A68" s="20" t="s">
        <v>48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2025-10-21T01:53:30Z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