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UENATA ANUAL\INFORMACION ADICIONAL\"/>
    </mc:Choice>
  </mc:AlternateContent>
  <xr:revisionPtr revIDLastSave="0" documentId="13_ncr:1_{591AC4F5-AE6E-4BFF-9B89-0627E15D8FEB}" xr6:coauthVersionLast="47" xr6:coauthVersionMax="47" xr10:uidLastSave="{00000000-0000-0000-0000-000000000000}"/>
  <bookViews>
    <workbookView xWindow="-108" yWindow="-108" windowWidth="23256" windowHeight="12456" tabRatio="782" activeTab="6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3" l="1"/>
  <c r="B1" i="6" l="1"/>
  <c r="F13" i="3" l="1"/>
  <c r="F14" i="3"/>
  <c r="F15" i="3"/>
  <c r="F16" i="3"/>
  <c r="F17" i="3"/>
  <c r="F18" i="3"/>
  <c r="F19" i="3"/>
  <c r="F20" i="3"/>
  <c r="E161" i="1"/>
  <c r="F161" i="1"/>
  <c r="G161" i="1"/>
  <c r="E13" i="1"/>
  <c r="F13" i="1"/>
  <c r="G13" i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53" i="1"/>
  <c r="I53" i="1" s="1"/>
  <c r="D52" i="1"/>
  <c r="E52" i="1"/>
  <c r="F52" i="1"/>
  <c r="G52" i="1"/>
  <c r="C52" i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43" i="1"/>
  <c r="I43" i="1" s="1"/>
  <c r="D42" i="1"/>
  <c r="E42" i="1"/>
  <c r="F42" i="1"/>
  <c r="G42" i="1"/>
  <c r="C42" i="1"/>
  <c r="D32" i="1"/>
  <c r="E32" i="1"/>
  <c r="F32" i="1"/>
  <c r="G32" i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33" i="1"/>
  <c r="I33" i="1" s="1"/>
  <c r="C32" i="1"/>
  <c r="D22" i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23" i="1"/>
  <c r="I23" i="1" s="1"/>
  <c r="H15" i="1"/>
  <c r="I15" i="1" s="1"/>
  <c r="E22" i="1"/>
  <c r="F22" i="1"/>
  <c r="G22" i="1"/>
  <c r="C22" i="1"/>
  <c r="I20" i="1"/>
  <c r="I21" i="1"/>
  <c r="H16" i="1"/>
  <c r="H17" i="1"/>
  <c r="I17" i="1" s="1"/>
  <c r="H18" i="1"/>
  <c r="I18" i="1" s="1"/>
  <c r="H19" i="1"/>
  <c r="I19" i="1" s="1"/>
  <c r="D14" i="1"/>
  <c r="C14" i="1"/>
  <c r="I32" i="1" l="1"/>
  <c r="H32" i="1"/>
  <c r="H22" i="1"/>
  <c r="I22" i="1" s="1"/>
  <c r="I42" i="1"/>
  <c r="H42" i="1"/>
  <c r="D13" i="1"/>
  <c r="D161" i="1" s="1"/>
  <c r="C13" i="1"/>
  <c r="C161" i="1" s="1"/>
  <c r="H14" i="1"/>
  <c r="I16" i="1"/>
  <c r="I14" i="1" s="1"/>
  <c r="I52" i="1"/>
  <c r="H52" i="1"/>
  <c r="H13" i="1" l="1"/>
  <c r="I13" i="1" s="1"/>
  <c r="I161" i="1" s="1"/>
  <c r="B1" i="9"/>
  <c r="B1" i="8"/>
  <c r="B1" i="7"/>
  <c r="B1" i="3"/>
  <c r="B6" i="3" s="1"/>
  <c r="B1" i="1"/>
  <c r="B6" i="1" s="1"/>
  <c r="F2" i="9"/>
  <c r="F1" i="9"/>
  <c r="F2" i="8"/>
  <c r="F1" i="8"/>
  <c r="F2" i="7"/>
  <c r="F1" i="7"/>
  <c r="F2" i="3"/>
  <c r="F1" i="3"/>
  <c r="F2" i="1"/>
  <c r="F1" i="1"/>
  <c r="F2" i="6"/>
  <c r="F1" i="6"/>
  <c r="B3" i="9"/>
  <c r="B3" i="8"/>
  <c r="B3" i="7"/>
  <c r="B3" i="3"/>
  <c r="B3" i="1"/>
  <c r="B9" i="1" s="1"/>
  <c r="B3" i="6"/>
  <c r="E21" i="3"/>
  <c r="F21" i="3"/>
  <c r="D21" i="3"/>
  <c r="E11" i="3"/>
  <c r="F11" i="3"/>
  <c r="F31" i="3" s="1"/>
  <c r="D11" i="3"/>
  <c r="H161" i="1" l="1"/>
  <c r="D31" i="3"/>
  <c r="E31" i="3"/>
</calcChain>
</file>

<file path=xl/sharedStrings.xml><?xml version="1.0" encoding="utf-8"?>
<sst xmlns="http://schemas.openxmlformats.org/spreadsheetml/2006/main" count="274" uniqueCount="157">
  <si>
    <t>Ejercicio:</t>
  </si>
  <si>
    <t>Notas de Disciplina Financiera</t>
  </si>
  <si>
    <t>Periodicidad: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</si>
  <si>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</si>
  <si>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</si>
  <si>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</si>
  <si>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</si>
  <si>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</si>
  <si>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</si>
  <si>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</si>
  <si>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</si>
  <si>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</si>
  <si>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</si>
  <si>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</si>
  <si>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</si>
  <si>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</si>
  <si>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</si>
  <si>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</si>
  <si>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</si>
  <si>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</si>
  <si>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</si>
  <si>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</si>
  <si>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</si>
  <si>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</si>
  <si>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</si>
  <si>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</si>
  <si>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</si>
  <si>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</si>
  <si>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</si>
  <si>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</si>
  <si>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</si>
  <si>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</si>
  <si>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</si>
  <si>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</si>
  <si>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</si>
  <si>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</si>
  <si>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</si>
  <si>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</si>
  <si>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</si>
  <si>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</si>
  <si>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</si>
  <si>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</si>
  <si>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</si>
  <si>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</si>
  <si>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</si>
  <si>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</si>
  <si>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</si>
  <si>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</si>
  <si>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</si>
  <si>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</si>
  <si>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</si>
  <si>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</si>
  <si>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</si>
  <si>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</si>
  <si>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</si>
  <si>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</si>
  <si>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</si>
  <si>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</si>
  <si>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</si>
  <si>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</si>
  <si>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</si>
  <si>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</si>
  <si>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</si>
  <si>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</si>
  <si>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</si>
  <si>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</si>
  <si>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</si>
  <si>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</si>
  <si>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</si>
  <si>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</si>
  <si>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</si>
  <si>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</si>
  <si>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</si>
  <si>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</si>
  <si>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</si>
  <si>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</si>
  <si>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</si>
  <si>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</si>
  <si>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</si>
  <si>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</si>
  <si>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</si>
  <si>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</si>
  <si>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</si>
  <si>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</si>
  <si>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</si>
  <si>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</si>
  <si>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</si>
  <si>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</si>
  <si>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</si>
  <si>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</si>
  <si>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</si>
  <si>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</si>
  <si>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</si>
  <si>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</si>
  <si>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</si>
  <si>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</si>
  <si>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</si>
  <si>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</si>
  <si>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</si>
  <si>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</si>
  <si>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</si>
  <si>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</si>
  <si>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</si>
  <si>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</si>
  <si>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</si>
  <si>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</si>
  <si>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</si>
  <si>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</si>
  <si>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</si>
  <si>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</si>
  <si>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</si>
  <si>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</si>
  <si>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</si>
  <si>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</si>
  <si>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</si>
  <si>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</si>
  <si>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</si>
  <si>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</si>
  <si>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</si>
  <si>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</si>
  <si>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</si>
  <si>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</si>
  <si>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</si>
  <si>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</si>
  <si>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</si>
  <si>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</si>
  <si>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</si>
  <si>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</si>
  <si>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</si>
  <si>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</si>
  <si>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</si>
  <si>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</si>
  <si>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</si>
  <si>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</si>
  <si>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</si>
  <si>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</si>
  <si>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</si>
  <si>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</si>
  <si>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</si>
  <si>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</si>
  <si>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</si>
  <si>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</si>
  <si>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</si>
  <si>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</si>
  <si>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</si>
  <si>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</si>
  <si>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</si>
  <si>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En este ejercicio no se han contratato financiamientos y a la fecha no se tiene deuda pública.</t>
  </si>
  <si>
    <t>Durante este período no se han contraído obligaciones a corto plazo.</t>
  </si>
  <si>
    <t>NO APLICA</t>
  </si>
  <si>
    <t>Casa de la Cultura Fray Nicolás P. Navarrete del Municipio de Santiago Maravatío, Guanajuato.juato.</t>
  </si>
  <si>
    <t>Para la recuperación del Balance Presupuestario de Recursos Disponibles Sostenible la direccion de la Casa de la Cultura Fray Nicolás P. Navarrete del Municipio de Santiago Maravatío, Guanajuato.juato., se apega a los los Lineamientos de Racionalidad y Austeridad del Municipio de Santiago Maravatío  Guanajuato.</t>
  </si>
  <si>
    <t>Ejercicio 2025</t>
  </si>
  <si>
    <t>Correspondiente del 01 de enero al 31 de diciembre de 2025</t>
  </si>
  <si>
    <t>Anual</t>
  </si>
  <si>
    <t>Cuenta Pública</t>
  </si>
  <si>
    <t>CUENTA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</si>
</sst>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2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37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15" fillId="0" borderId="0"/>
    <xf numFmtId="0" fontId="16" fillId="0" borderId="0"/>
    <xf numFmtId="0" fontId="7" fillId="0" borderId="0"/>
    <xf numFmtId="0" fontId="5" fillId="0" borderId="0"/>
    <xf numFmtId="164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5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indent="3"/>
    </xf>
    <xf numFmtId="0" fontId="5" fillId="0" borderId="2" xfId="0" applyFont="1" applyBorder="1" applyAlignment="1">
      <alignment horizontal="left" indent="3"/>
    </xf>
    <xf numFmtId="0" fontId="5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left" vertical="center" indent="4"/>
    </xf>
    <xf numFmtId="0" fontId="5" fillId="0" borderId="2" xfId="0" applyFont="1" applyBorder="1" applyAlignment="1">
      <alignment horizontal="left" vertical="center" indent="2"/>
    </xf>
    <xf numFmtId="0" fontId="5" fillId="0" borderId="2" xfId="0" applyFont="1" applyBorder="1" applyAlignment="1">
      <alignment horizontal="left" indent="4"/>
    </xf>
    <xf numFmtId="0" fontId="8" fillId="3" borderId="9" xfId="2" applyFont="1" applyFill="1" applyBorder="1" applyAlignment="1">
      <alignment horizontal="right" vertical="center"/>
    </xf>
    <xf numFmtId="0" fontId="8" fillId="3" borderId="10" xfId="2" applyFont="1" applyFill="1" applyBorder="1" applyAlignment="1">
      <alignment horizontal="left" vertical="center"/>
    </xf>
    <xf numFmtId="0" fontId="8" fillId="3" borderId="11" xfId="2" applyFont="1" applyFill="1" applyBorder="1" applyAlignment="1">
      <alignment horizontal="centerContinuous" vertical="center"/>
    </xf>
    <xf numFmtId="0" fontId="8" fillId="3" borderId="0" xfId="2" applyFont="1" applyFill="1" applyAlignment="1">
      <alignment horizontal="centerContinuous" vertical="center"/>
    </xf>
    <xf numFmtId="0" fontId="8" fillId="3" borderId="0" xfId="2" applyFont="1" applyFill="1" applyAlignment="1">
      <alignment horizontal="right" vertical="center"/>
    </xf>
    <xf numFmtId="0" fontId="8" fillId="3" borderId="8" xfId="2" applyFont="1" applyFill="1" applyBorder="1" applyAlignment="1">
      <alignment vertical="center"/>
    </xf>
    <xf numFmtId="0" fontId="8" fillId="3" borderId="13" xfId="2" applyFont="1" applyFill="1" applyBorder="1" applyAlignment="1">
      <alignment horizontal="centerContinuous" vertical="center"/>
    </xf>
    <xf numFmtId="0" fontId="8" fillId="3" borderId="14" xfId="2" applyFont="1" applyFill="1" applyBorder="1" applyAlignment="1">
      <alignment horizontal="centerContinuous" vertical="center"/>
    </xf>
    <xf numFmtId="0" fontId="8" fillId="4" borderId="15" xfId="0" applyFont="1" applyFill="1" applyBorder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Protection="1"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left" indent="1"/>
      <protection locked="0"/>
    </xf>
    <xf numFmtId="0" fontId="11" fillId="0" borderId="20" xfId="0" applyFont="1" applyBorder="1" applyAlignment="1" applyProtection="1">
      <alignment horizontal="center"/>
      <protection locked="0"/>
    </xf>
    <xf numFmtId="10" fontId="12" fillId="3" borderId="0" xfId="2" applyNumberFormat="1" applyFont="1" applyFill="1" applyAlignment="1">
      <alignment horizontal="right" vertical="center"/>
    </xf>
    <xf numFmtId="0" fontId="8" fillId="3" borderId="0" xfId="2" applyFont="1" applyFill="1" applyAlignment="1">
      <alignment horizontal="left" vertical="center"/>
    </xf>
    <xf numFmtId="0" fontId="9" fillId="0" borderId="0" xfId="0" applyFont="1"/>
    <xf numFmtId="0" fontId="4" fillId="0" borderId="0" xfId="0" applyFont="1"/>
    <xf numFmtId="0" fontId="13" fillId="0" borderId="19" xfId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 indent="4"/>
    </xf>
    <xf numFmtId="0" fontId="12" fillId="2" borderId="4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7" fillId="0" borderId="0" xfId="3" applyFont="1"/>
    <xf numFmtId="0" fontId="18" fillId="0" borderId="0" xfId="1" applyFont="1"/>
    <xf numFmtId="0" fontId="19" fillId="0" borderId="0" xfId="0" applyFont="1" applyAlignment="1">
      <alignment horizontal="justify" vertical="center"/>
    </xf>
    <xf numFmtId="0" fontId="8" fillId="3" borderId="9" xfId="2" applyFont="1" applyFill="1" applyBorder="1" applyAlignment="1">
      <alignment horizontal="center" vertical="center"/>
    </xf>
    <xf numFmtId="4" fontId="9" fillId="0" borderId="4" xfId="0" applyNumberFormat="1" applyFont="1" applyBorder="1" applyProtection="1">
      <protection locked="0"/>
    </xf>
    <xf numFmtId="4" fontId="5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3" fontId="5" fillId="0" borderId="4" xfId="0" applyNumberFormat="1" applyFont="1" applyBorder="1"/>
    <xf numFmtId="0" fontId="12" fillId="0" borderId="4" xfId="0" applyFont="1" applyBorder="1" applyAlignment="1">
      <alignment horizontal="right"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 indent="1"/>
    </xf>
    <xf numFmtId="4" fontId="12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4" fontId="5" fillId="0" borderId="4" xfId="0" applyNumberFormat="1" applyFont="1" applyBorder="1" applyAlignment="1">
      <alignment vertical="center" wrapText="1"/>
    </xf>
    <xf numFmtId="2" fontId="5" fillId="0" borderId="4" xfId="0" applyNumberFormat="1" applyFont="1" applyBorder="1" applyAlignment="1" applyProtection="1">
      <alignment horizontal="right" vertical="top"/>
      <protection locked="0"/>
    </xf>
    <xf numFmtId="2" fontId="5" fillId="0" borderId="4" xfId="0" applyNumberFormat="1" applyFont="1" applyFill="1" applyBorder="1" applyAlignment="1" applyProtection="1">
      <alignment horizontal="right" vertical="top"/>
      <protection locked="0"/>
    </xf>
    <xf numFmtId="2" fontId="9" fillId="0" borderId="2" xfId="6" applyNumberFormat="1" applyFont="1" applyBorder="1" applyProtection="1"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4" xfId="0" applyNumberFormat="1" applyFont="1" applyFill="1" applyBorder="1" applyAlignment="1" applyProtection="1">
      <alignment horizontal="right" vertical="top"/>
      <protection locked="0"/>
    </xf>
    <xf numFmtId="3" fontId="9" fillId="0" borderId="4" xfId="6" applyNumberFormat="1" applyFont="1" applyBorder="1" applyProtection="1">
      <protection locked="0"/>
    </xf>
    <xf numFmtId="0" fontId="8" fillId="3" borderId="12" xfId="2" applyFont="1" applyFill="1" applyBorder="1" applyAlignment="1">
      <alignment horizontal="center" vertical="center"/>
    </xf>
    <xf numFmtId="0" fontId="8" fillId="3" borderId="13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</cellXfs>
  <cellStyles count="37">
    <cellStyle name="Euro" xfId="7" xr:uid="{B4EC652B-187D-43C1-9837-6F9CF70D9298}"/>
    <cellStyle name="Hipervínculo" xfId="1" builtinId="8"/>
    <cellStyle name="Millares 2" xfId="8" xr:uid="{021BD902-0CFF-4E90-9631-3400450E3B27}"/>
    <cellStyle name="Millares 2 2" xfId="9" xr:uid="{3AA44D69-9601-4384-A71B-6DEB157DE8DB}"/>
    <cellStyle name="Millares 2 2 2" xfId="22" xr:uid="{9472B30B-8EE7-4669-AA14-3DAE44A958A4}"/>
    <cellStyle name="Millares 2 2 3" xfId="30" xr:uid="{54FFFAA0-DB41-46B3-A657-771E445FC4E4}"/>
    <cellStyle name="Millares 2 3" xfId="10" xr:uid="{3B39CC2E-68C8-4C52-83AA-23F9B64517CD}"/>
    <cellStyle name="Millares 2 3 2" xfId="23" xr:uid="{0ED837E4-213D-419A-9E11-2649AA5D1662}"/>
    <cellStyle name="Millares 2 3 3" xfId="31" xr:uid="{36D71292-0F83-4C66-BBD5-0E127212E998}"/>
    <cellStyle name="Millares 2 4" xfId="21" xr:uid="{1D466BDF-AFA7-4CA4-8DB8-C39E9730C6FE}"/>
    <cellStyle name="Millares 2 5" xfId="29" xr:uid="{E897E1F9-3076-44FD-8C50-CF205B9C60CD}"/>
    <cellStyle name="Millares 3" xfId="11" xr:uid="{DC289867-A84E-460D-9000-7EB7168E2D4A}"/>
    <cellStyle name="Millares 3 2" xfId="24" xr:uid="{4376D7CF-D4D0-4BF9-9EB5-E3ABCAC84E55}"/>
    <cellStyle name="Millares 3 3" xfId="32" xr:uid="{CCE41E73-5D78-4B6A-8F2B-6D871C3B54CB}"/>
    <cellStyle name="Moneda 2" xfId="12" xr:uid="{52B4F90D-7F1C-479F-AC59-A9FBF374951A}"/>
    <cellStyle name="Moneda 2 2" xfId="25" xr:uid="{0C6CDBDB-C9C3-413F-8D5B-38B17F8561F8}"/>
    <cellStyle name="Moneda 2 3" xfId="33" xr:uid="{B97BA635-EE2D-4E84-BBA6-95CFB47BB5F2}"/>
    <cellStyle name="Normal" xfId="0" builtinId="0"/>
    <cellStyle name="Normal 2" xfId="3" xr:uid="{B9F6D3C9-E1F5-4FCE-80E1-85F1EA587C17}"/>
    <cellStyle name="Normal 2 2" xfId="4" xr:uid="{39A497E9-A4CD-4E74-B9FB-53AB6D1DB61C}"/>
    <cellStyle name="Normal 2 3" xfId="13" xr:uid="{B294BA42-988E-406D-B4F4-E070163CEE53}"/>
    <cellStyle name="Normal 2 4" xfId="26" xr:uid="{3B14B9AF-2616-4B12-993E-6EF596922A9C}"/>
    <cellStyle name="Normal 2 5" xfId="34" xr:uid="{89A83540-2E37-4CFB-87A6-B7693B1FE534}"/>
    <cellStyle name="Normal 3" xfId="2" xr:uid="{15527831-D55B-405A-BB41-B4B6E8217DD5}"/>
    <cellStyle name="Normal 3 2" xfId="14" xr:uid="{DA775C9B-9DC9-4073-973C-65A58543E657}"/>
    <cellStyle name="Normal 3 3" xfId="5" xr:uid="{38110EF8-93CE-4AA0-BABF-70BABEFD67B4}"/>
    <cellStyle name="Normal 4" xfId="15" xr:uid="{3546FC99-60B2-4D36-8FCA-3A27578643BE}"/>
    <cellStyle name="Normal 4 2" xfId="16" xr:uid="{5987488D-38EF-4A74-977F-586A2F459182}"/>
    <cellStyle name="Normal 5" xfId="17" xr:uid="{E7B15DEB-A345-4AB1-A8FF-527E1D83309D}"/>
    <cellStyle name="Normal 5 2" xfId="18" xr:uid="{A0090943-B959-4E25-A2CE-A18D292F2C24}"/>
    <cellStyle name="Normal 6" xfId="19" xr:uid="{F748F60E-2A51-4264-83ED-B18A088BD02F}"/>
    <cellStyle name="Normal 6 2" xfId="20" xr:uid="{C4461499-53EC-4503-9F6E-AF743CAA248C}"/>
    <cellStyle name="Normal 6 2 2" xfId="28" xr:uid="{46B13111-D10B-420D-8A6D-FE4CC250F16F}"/>
    <cellStyle name="Normal 6 2 3" xfId="36" xr:uid="{F209F44D-D5A2-4D8E-8788-5AFC59762483}"/>
    <cellStyle name="Normal 6 3" xfId="27" xr:uid="{BD43E429-C02E-408A-9E0F-F9428C480989}"/>
    <cellStyle name="Normal 6 4" xfId="35" xr:uid="{A663B9A4-FF22-48D7-A9D5-38DFF7069A9F}"/>
    <cellStyle name="Normal 7" xfId="6" xr:uid="{CC0183E6-CDD8-45C2-AE5A-305025E07F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D3" sqref="D3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3" width="12" style="1"/>
    <col min="4" max="4" width="15.28515625" style="1" customWidth="1"/>
    <col min="5" max="16384" width="12" style="1"/>
  </cols>
  <sheetData>
    <row r="1" spans="1:4" x14ac:dyDescent="0.2">
      <c r="B1" s="45" t="s">
        <v>150</v>
      </c>
      <c r="C1" s="14" t="s">
        <v>0</v>
      </c>
      <c r="D1" s="15">
        <v>2025</v>
      </c>
    </row>
    <row r="2" spans="1:4" x14ac:dyDescent="0.2">
      <c r="A2" s="16" t="s">
        <v>1</v>
      </c>
      <c r="B2" s="17"/>
      <c r="C2" s="18" t="s">
        <v>2</v>
      </c>
      <c r="D2" s="19" t="s">
        <v>154</v>
      </c>
    </row>
    <row r="3" spans="1:4" x14ac:dyDescent="0.2">
      <c r="A3" s="16" t="s">
        <v>153</v>
      </c>
      <c r="B3" s="17"/>
      <c r="C3" s="18" t="s">
        <v>3</v>
      </c>
      <c r="D3" s="33" t="s">
        <v>155</v>
      </c>
    </row>
    <row r="4" spans="1:4" x14ac:dyDescent="0.2">
      <c r="A4" s="64" t="s">
        <v>4</v>
      </c>
      <c r="B4" s="65"/>
      <c r="C4" s="20"/>
      <c r="D4" s="21"/>
    </row>
    <row r="5" spans="1:4" x14ac:dyDescent="0.2">
      <c r="A5" s="22" t="s">
        <v>5</v>
      </c>
      <c r="B5" s="23" t="s">
        <v>6</v>
      </c>
    </row>
    <row r="6" spans="1:4" x14ac:dyDescent="0.2">
      <c r="A6" s="24"/>
      <c r="B6" s="25"/>
    </row>
    <row r="7" spans="1:4" x14ac:dyDescent="0.2">
      <c r="A7" s="26"/>
      <c r="B7" s="31" t="s">
        <v>7</v>
      </c>
    </row>
    <row r="8" spans="1:4" x14ac:dyDescent="0.2">
      <c r="A8" s="26"/>
      <c r="B8" s="27"/>
    </row>
    <row r="9" spans="1:4" x14ac:dyDescent="0.2">
      <c r="A9" s="36" t="s">
        <v>8</v>
      </c>
      <c r="B9" s="28" t="s">
        <v>9</v>
      </c>
    </row>
    <row r="10" spans="1:4" x14ac:dyDescent="0.2">
      <c r="A10" s="36" t="s">
        <v>10</v>
      </c>
      <c r="B10" s="28" t="s">
        <v>11</v>
      </c>
    </row>
    <row r="11" spans="1:4" x14ac:dyDescent="0.2">
      <c r="A11" s="36" t="s">
        <v>12</v>
      </c>
      <c r="B11" s="28" t="s">
        <v>13</v>
      </c>
    </row>
    <row r="12" spans="1:4" x14ac:dyDescent="0.2">
      <c r="A12" s="36" t="s">
        <v>14</v>
      </c>
      <c r="B12" s="28" t="s">
        <v>15</v>
      </c>
    </row>
    <row r="13" spans="1:4" x14ac:dyDescent="0.2">
      <c r="A13" s="36" t="s">
        <v>16</v>
      </c>
      <c r="B13" s="28" t="s">
        <v>17</v>
      </c>
    </row>
    <row r="14" spans="1:4" x14ac:dyDescent="0.2">
      <c r="A14" s="36" t="s">
        <v>18</v>
      </c>
      <c r="B14" s="28" t="s">
        <v>19</v>
      </c>
    </row>
    <row r="15" spans="1:4" ht="10.8" thickBot="1" x14ac:dyDescent="0.25">
      <c r="A15" s="29"/>
      <c r="B15" s="30"/>
    </row>
  </sheetData>
  <mergeCells count="1">
    <mergeCell ref="A4:B4"/>
  </mergeCells>
  <phoneticPr fontId="10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F3" sqref="F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7.140625" style="1" customWidth="1"/>
    <col min="7" max="16384" width="12" style="1"/>
  </cols>
  <sheetData>
    <row r="1" spans="1:6" x14ac:dyDescent="0.2">
      <c r="B1" s="66" t="str">
        <f>+'Notas de Disciplina Financiera'!B1</f>
        <v>Casa de la Cultura Fray Nicolás P. Navarrete del Municipio de Santiago Maravatío, Guanajuato.juato.</v>
      </c>
      <c r="C1" s="66"/>
      <c r="D1" s="66"/>
      <c r="E1" s="32" t="s">
        <v>0</v>
      </c>
      <c r="F1" s="33">
        <f>'Notas de Disciplina Financiera'!D1</f>
        <v>2025</v>
      </c>
    </row>
    <row r="2" spans="1:6" x14ac:dyDescent="0.2">
      <c r="B2" s="66" t="s">
        <v>1</v>
      </c>
      <c r="C2" s="66"/>
      <c r="D2" s="66"/>
      <c r="E2" s="32" t="s">
        <v>2</v>
      </c>
      <c r="F2" s="33" t="str">
        <f>'Notas de Disciplina Financiera'!D2</f>
        <v>Anual</v>
      </c>
    </row>
    <row r="3" spans="1:6" x14ac:dyDescent="0.2">
      <c r="B3" s="66" t="str">
        <f>'Notas de Disciplina Financiera'!A3</f>
        <v>Correspondiente del 01 de enero al 31 de diciembre de 2025</v>
      </c>
      <c r="C3" s="66"/>
      <c r="D3" s="66"/>
      <c r="E3" s="32" t="s">
        <v>3</v>
      </c>
      <c r="F3" s="33" t="s">
        <v>156</v>
      </c>
    </row>
    <row r="5" spans="1:6" x14ac:dyDescent="0.2">
      <c r="B5" s="35"/>
      <c r="C5" s="35" t="s">
        <v>9</v>
      </c>
    </row>
    <row r="7" spans="1:6" x14ac:dyDescent="0.2">
      <c r="B7" s="1" t="s">
        <v>20</v>
      </c>
    </row>
    <row r="8" spans="1:6" x14ac:dyDescent="0.2">
      <c r="B8" s="37" t="s">
        <v>21</v>
      </c>
    </row>
    <row r="9" spans="1:6" x14ac:dyDescent="0.2">
      <c r="A9" s="34"/>
    </row>
    <row r="10" spans="1:6" ht="72" x14ac:dyDescent="0.2">
      <c r="C10" s="44" t="s">
        <v>151</v>
      </c>
    </row>
    <row r="16" spans="1:6" x14ac:dyDescent="0.2">
      <c r="C16" s="43" t="s">
        <v>22</v>
      </c>
    </row>
    <row r="17" spans="3:3" x14ac:dyDescent="0.2">
      <c r="C17" s="42" t="s">
        <v>23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zoomScaleNormal="100" workbookViewId="0">
      <selection activeCell="F3" sqref="F3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66" t="str">
        <f>+'Notas de Disciplina Financiera'!B1</f>
        <v>Casa de la Cultura Fray Nicolás P. Navarrete del Municipio de Santiago Maravatío, Guanajuato.juato.</v>
      </c>
      <c r="C1" s="66"/>
      <c r="D1" s="66"/>
      <c r="E1" s="32" t="s">
        <v>0</v>
      </c>
      <c r="F1" s="33">
        <f>'Notas de Disciplina Financiera'!D1</f>
        <v>2025</v>
      </c>
    </row>
    <row r="2" spans="1:9" x14ac:dyDescent="0.2">
      <c r="B2" s="66" t="s">
        <v>1</v>
      </c>
      <c r="C2" s="66"/>
      <c r="D2" s="66"/>
      <c r="E2" s="32" t="s">
        <v>2</v>
      </c>
      <c r="F2" s="33" t="str">
        <f>'Notas de Disciplina Financiera'!D2</f>
        <v>Anual</v>
      </c>
    </row>
    <row r="3" spans="1:9" x14ac:dyDescent="0.2">
      <c r="B3" s="66" t="str">
        <f>'Notas de Disciplina Financiera'!A3</f>
        <v>Correspondiente del 01 de enero al 31 de diciembre de 2025</v>
      </c>
      <c r="C3" s="66"/>
      <c r="D3" s="66"/>
      <c r="E3" s="32" t="s">
        <v>3</v>
      </c>
      <c r="F3" s="33" t="s">
        <v>156</v>
      </c>
    </row>
    <row r="5" spans="1:9" x14ac:dyDescent="0.2">
      <c r="B5" s="35" t="s">
        <v>24</v>
      </c>
    </row>
    <row r="6" spans="1:9" x14ac:dyDescent="0.2">
      <c r="B6" s="72" t="str">
        <f>B1</f>
        <v>Casa de la Cultura Fray Nicolás P. Navarrete del Municipio de Santiago Maravatío, Guanajuato.juato.</v>
      </c>
      <c r="C6" s="72"/>
      <c r="D6" s="72"/>
      <c r="E6" s="72"/>
      <c r="F6" s="72"/>
      <c r="G6" s="72"/>
      <c r="H6" s="72"/>
      <c r="I6" s="72"/>
    </row>
    <row r="7" spans="1:9" x14ac:dyDescent="0.2">
      <c r="B7" s="67" t="s">
        <v>25</v>
      </c>
      <c r="C7" s="67"/>
      <c r="D7" s="67"/>
      <c r="E7" s="67"/>
      <c r="F7" s="67"/>
      <c r="G7" s="67"/>
      <c r="H7" s="67"/>
      <c r="I7" s="67"/>
    </row>
    <row r="8" spans="1:9" x14ac:dyDescent="0.2">
      <c r="B8" s="67" t="s">
        <v>26</v>
      </c>
      <c r="C8" s="67"/>
      <c r="D8" s="67"/>
      <c r="E8" s="67"/>
      <c r="F8" s="67"/>
      <c r="G8" s="67"/>
      <c r="H8" s="67"/>
      <c r="I8" s="67"/>
    </row>
    <row r="9" spans="1:9" x14ac:dyDescent="0.2">
      <c r="B9" s="67" t="str">
        <f>B3</f>
        <v>Correspondiente del 01 de enero al 31 de diciembre de 2025</v>
      </c>
      <c r="C9" s="67"/>
      <c r="D9" s="67"/>
      <c r="E9" s="67"/>
      <c r="F9" s="67"/>
      <c r="G9" s="67"/>
      <c r="H9" s="67"/>
      <c r="I9" s="67"/>
    </row>
    <row r="10" spans="1:9" x14ac:dyDescent="0.2">
      <c r="B10" s="68" t="s">
        <v>27</v>
      </c>
      <c r="C10" s="68"/>
      <c r="D10" s="68"/>
      <c r="E10" s="68"/>
      <c r="F10" s="68"/>
      <c r="G10" s="68"/>
      <c r="H10" s="68"/>
      <c r="I10" s="68"/>
    </row>
    <row r="11" spans="1:9" x14ac:dyDescent="0.2">
      <c r="B11" s="4"/>
      <c r="C11" s="4"/>
      <c r="D11" s="69" t="s">
        <v>28</v>
      </c>
      <c r="E11" s="70"/>
      <c r="F11" s="70"/>
      <c r="G11" s="70"/>
      <c r="H11" s="71"/>
      <c r="I11" s="4"/>
    </row>
    <row r="12" spans="1:9" ht="56.25" customHeight="1" x14ac:dyDescent="0.2">
      <c r="B12" s="3" t="s">
        <v>29</v>
      </c>
      <c r="C12" s="3" t="s">
        <v>30</v>
      </c>
      <c r="D12" s="2" t="s">
        <v>31</v>
      </c>
      <c r="E12" s="2" t="s">
        <v>32</v>
      </c>
      <c r="F12" s="2" t="s">
        <v>33</v>
      </c>
      <c r="G12" s="2" t="s">
        <v>34</v>
      </c>
      <c r="H12" s="2" t="s">
        <v>35</v>
      </c>
      <c r="I12" s="3" t="s">
        <v>36</v>
      </c>
    </row>
    <row r="13" spans="1:9" x14ac:dyDescent="0.2">
      <c r="A13" s="34"/>
      <c r="B13" s="8" t="s">
        <v>37</v>
      </c>
      <c r="C13" s="62">
        <f>+C14+C22+C32+C42+C52+C62+C74+C78</f>
        <v>2686864</v>
      </c>
      <c r="D13" s="62">
        <f t="shared" ref="D13:H13" si="0">+D14+D22+D32+D42+D52+D62+D74+D78</f>
        <v>0</v>
      </c>
      <c r="E13" s="62">
        <f t="shared" si="0"/>
        <v>0</v>
      </c>
      <c r="F13" s="61">
        <f t="shared" si="0"/>
        <v>0</v>
      </c>
      <c r="G13" s="61">
        <f t="shared" si="0"/>
        <v>0</v>
      </c>
      <c r="H13" s="61">
        <f t="shared" si="0"/>
        <v>2686864</v>
      </c>
      <c r="I13" s="61">
        <f>+H13</f>
        <v>2686864</v>
      </c>
    </row>
    <row r="14" spans="1:9" x14ac:dyDescent="0.2">
      <c r="B14" s="12" t="s">
        <v>38</v>
      </c>
      <c r="C14" s="62">
        <f>SUM(C15:C21)</f>
        <v>1913512.76</v>
      </c>
      <c r="D14" s="62">
        <f>SUM(D15:D21)</f>
        <v>0</v>
      </c>
      <c r="E14" s="62">
        <v>0</v>
      </c>
      <c r="F14" s="61">
        <v>0</v>
      </c>
      <c r="G14" s="61">
        <v>0</v>
      </c>
      <c r="H14" s="61">
        <f>SUM(H15:H21)</f>
        <v>1913512.76</v>
      </c>
      <c r="I14" s="61">
        <f>SUM(I15:I21)</f>
        <v>1913512.76</v>
      </c>
    </row>
    <row r="15" spans="1:9" x14ac:dyDescent="0.2">
      <c r="B15" s="11" t="s">
        <v>39</v>
      </c>
      <c r="C15" s="60">
        <v>1505678.33</v>
      </c>
      <c r="D15" s="60">
        <v>0</v>
      </c>
      <c r="E15" s="59">
        <v>0</v>
      </c>
      <c r="F15" s="58">
        <v>0</v>
      </c>
      <c r="G15" s="58">
        <v>0</v>
      </c>
      <c r="H15" s="58">
        <f>+D15+E15-F15+G15+C15</f>
        <v>1505678.33</v>
      </c>
      <c r="I15" s="58">
        <f>+H15</f>
        <v>1505678.33</v>
      </c>
    </row>
    <row r="16" spans="1:9" x14ac:dyDescent="0.2">
      <c r="B16" s="11" t="s">
        <v>40</v>
      </c>
      <c r="C16" s="60">
        <v>122800</v>
      </c>
      <c r="D16" s="60">
        <v>0</v>
      </c>
      <c r="E16" s="59">
        <v>0</v>
      </c>
      <c r="F16" s="58">
        <v>0</v>
      </c>
      <c r="G16" s="58">
        <v>0</v>
      </c>
      <c r="H16" s="58">
        <f t="shared" ref="H16:H18" si="1">+D16+E16-F16+G16+C16</f>
        <v>122800</v>
      </c>
      <c r="I16" s="58">
        <f t="shared" ref="I16:I21" si="2">+H16</f>
        <v>122800</v>
      </c>
    </row>
    <row r="17" spans="2:9" x14ac:dyDescent="0.2">
      <c r="B17" s="11" t="s">
        <v>41</v>
      </c>
      <c r="C17" s="60">
        <v>225034.43</v>
      </c>
      <c r="D17" s="60">
        <v>0</v>
      </c>
      <c r="E17" s="59">
        <v>0</v>
      </c>
      <c r="F17" s="58">
        <v>0</v>
      </c>
      <c r="G17" s="58">
        <v>0</v>
      </c>
      <c r="H17" s="58">
        <f t="shared" si="1"/>
        <v>225034.43</v>
      </c>
      <c r="I17" s="58">
        <f t="shared" si="2"/>
        <v>225034.43</v>
      </c>
    </row>
    <row r="18" spans="2:9" x14ac:dyDescent="0.2">
      <c r="B18" s="11" t="s">
        <v>42</v>
      </c>
      <c r="C18" s="60">
        <v>0</v>
      </c>
      <c r="D18" s="60">
        <v>0</v>
      </c>
      <c r="E18" s="59">
        <v>0</v>
      </c>
      <c r="F18" s="58">
        <v>0</v>
      </c>
      <c r="G18" s="58">
        <v>0</v>
      </c>
      <c r="H18" s="58">
        <f t="shared" si="1"/>
        <v>0</v>
      </c>
      <c r="I18" s="58">
        <f t="shared" si="2"/>
        <v>0</v>
      </c>
    </row>
    <row r="19" spans="2:9" x14ac:dyDescent="0.2">
      <c r="B19" s="11" t="s">
        <v>43</v>
      </c>
      <c r="C19" s="60">
        <v>60000</v>
      </c>
      <c r="D19" s="60">
        <v>0</v>
      </c>
      <c r="E19" s="59">
        <v>0</v>
      </c>
      <c r="F19" s="58">
        <v>0</v>
      </c>
      <c r="G19" s="58">
        <v>0</v>
      </c>
      <c r="H19" s="58">
        <f>+D19+E19-F19+G19+C19</f>
        <v>60000</v>
      </c>
      <c r="I19" s="58">
        <f t="shared" si="2"/>
        <v>60000</v>
      </c>
    </row>
    <row r="20" spans="2:9" x14ac:dyDescent="0.2">
      <c r="B20" s="11" t="s">
        <v>44</v>
      </c>
      <c r="C20" s="60">
        <v>0</v>
      </c>
      <c r="D20" s="60">
        <v>0</v>
      </c>
      <c r="E20" s="59">
        <v>0</v>
      </c>
      <c r="F20" s="58">
        <v>0</v>
      </c>
      <c r="G20" s="58">
        <v>0</v>
      </c>
      <c r="H20" s="58">
        <v>0</v>
      </c>
      <c r="I20" s="58">
        <f t="shared" si="2"/>
        <v>0</v>
      </c>
    </row>
    <row r="21" spans="2:9" x14ac:dyDescent="0.2">
      <c r="B21" s="11" t="s">
        <v>45</v>
      </c>
      <c r="C21" s="60">
        <v>0</v>
      </c>
      <c r="D21" s="60">
        <v>0</v>
      </c>
      <c r="E21" s="59">
        <v>0</v>
      </c>
      <c r="F21" s="58">
        <v>0</v>
      </c>
      <c r="G21" s="58">
        <v>0</v>
      </c>
      <c r="H21" s="58">
        <v>0</v>
      </c>
      <c r="I21" s="58">
        <f t="shared" si="2"/>
        <v>0</v>
      </c>
    </row>
    <row r="22" spans="2:9" x14ac:dyDescent="0.2">
      <c r="B22" s="12" t="s">
        <v>46</v>
      </c>
      <c r="C22" s="62">
        <f>SUM(C23:C31)</f>
        <v>312000</v>
      </c>
      <c r="D22" s="62">
        <f>SUM(D23:D31)</f>
        <v>-37440.75</v>
      </c>
      <c r="E22" s="62">
        <f t="shared" ref="E22:G22" si="3">SUM(E23:E31)</f>
        <v>0</v>
      </c>
      <c r="F22" s="61">
        <f t="shared" si="3"/>
        <v>0</v>
      </c>
      <c r="G22" s="61">
        <f t="shared" si="3"/>
        <v>0</v>
      </c>
      <c r="H22" s="61">
        <f>SUM(H23:H31)</f>
        <v>274559.25</v>
      </c>
      <c r="I22" s="61">
        <f>+H22</f>
        <v>274559.25</v>
      </c>
    </row>
    <row r="23" spans="2:9" x14ac:dyDescent="0.2">
      <c r="B23" s="11" t="s">
        <v>47</v>
      </c>
      <c r="C23" s="60">
        <v>100000</v>
      </c>
      <c r="D23" s="60">
        <v>0</v>
      </c>
      <c r="E23" s="59">
        <v>0</v>
      </c>
      <c r="F23" s="58">
        <v>0</v>
      </c>
      <c r="G23" s="58">
        <v>0</v>
      </c>
      <c r="H23" s="58">
        <f>+D23+E23-F23+G23+C23</f>
        <v>100000</v>
      </c>
      <c r="I23" s="58">
        <f>+E23+F23-G23+H23+D23</f>
        <v>100000</v>
      </c>
    </row>
    <row r="24" spans="2:9" x14ac:dyDescent="0.2">
      <c r="B24" s="11" t="s">
        <v>48</v>
      </c>
      <c r="C24" s="60">
        <v>90000</v>
      </c>
      <c r="D24" s="60">
        <v>-12938.61</v>
      </c>
      <c r="E24" s="59">
        <v>0</v>
      </c>
      <c r="F24" s="58">
        <v>0</v>
      </c>
      <c r="G24" s="58">
        <v>0</v>
      </c>
      <c r="H24" s="58">
        <f t="shared" ref="H24:H61" si="4">+D24+E24-F24+G24+C24</f>
        <v>77061.39</v>
      </c>
      <c r="I24" s="58">
        <f>+H24</f>
        <v>77061.39</v>
      </c>
    </row>
    <row r="25" spans="2:9" x14ac:dyDescent="0.2">
      <c r="B25" s="11" t="s">
        <v>49</v>
      </c>
      <c r="C25" s="60">
        <v>0</v>
      </c>
      <c r="D25" s="60">
        <v>0</v>
      </c>
      <c r="E25" s="59">
        <v>0</v>
      </c>
      <c r="F25" s="58">
        <v>0</v>
      </c>
      <c r="G25" s="58">
        <v>0</v>
      </c>
      <c r="H25" s="58">
        <f t="shared" si="4"/>
        <v>0</v>
      </c>
      <c r="I25" s="58">
        <f t="shared" ref="I25:I31" si="5">+H25</f>
        <v>0</v>
      </c>
    </row>
    <row r="26" spans="2:9" x14ac:dyDescent="0.2">
      <c r="B26" s="11" t="s">
        <v>50</v>
      </c>
      <c r="C26" s="60">
        <v>30000</v>
      </c>
      <c r="D26" s="60">
        <v>0</v>
      </c>
      <c r="E26" s="59">
        <v>0</v>
      </c>
      <c r="F26" s="58">
        <v>0</v>
      </c>
      <c r="G26" s="58">
        <v>0</v>
      </c>
      <c r="H26" s="58">
        <f t="shared" si="4"/>
        <v>30000</v>
      </c>
      <c r="I26" s="58">
        <f t="shared" si="5"/>
        <v>30000</v>
      </c>
    </row>
    <row r="27" spans="2:9" x14ac:dyDescent="0.2">
      <c r="B27" s="11" t="s">
        <v>51</v>
      </c>
      <c r="C27" s="60">
        <v>0</v>
      </c>
      <c r="D27" s="60">
        <v>0</v>
      </c>
      <c r="E27" s="59">
        <v>0</v>
      </c>
      <c r="F27" s="58">
        <v>0</v>
      </c>
      <c r="G27" s="58">
        <v>0</v>
      </c>
      <c r="H27" s="58">
        <f t="shared" si="4"/>
        <v>0</v>
      </c>
      <c r="I27" s="58">
        <f t="shared" si="5"/>
        <v>0</v>
      </c>
    </row>
    <row r="28" spans="2:9" x14ac:dyDescent="0.2">
      <c r="B28" s="11" t="s">
        <v>52</v>
      </c>
      <c r="C28" s="60">
        <v>50000</v>
      </c>
      <c r="D28" s="60">
        <v>-24502.14</v>
      </c>
      <c r="E28" s="59">
        <v>0</v>
      </c>
      <c r="F28" s="58">
        <v>0</v>
      </c>
      <c r="G28" s="58">
        <v>0</v>
      </c>
      <c r="H28" s="58">
        <f t="shared" si="4"/>
        <v>25497.86</v>
      </c>
      <c r="I28" s="58">
        <f t="shared" si="5"/>
        <v>25497.86</v>
      </c>
    </row>
    <row r="29" spans="2:9" x14ac:dyDescent="0.2">
      <c r="B29" s="11" t="s">
        <v>53</v>
      </c>
      <c r="C29" s="60">
        <v>12000</v>
      </c>
      <c r="D29" s="60">
        <v>0</v>
      </c>
      <c r="E29" s="59">
        <v>0</v>
      </c>
      <c r="F29" s="58">
        <v>0</v>
      </c>
      <c r="G29" s="58">
        <v>0</v>
      </c>
      <c r="H29" s="58">
        <f t="shared" si="4"/>
        <v>12000</v>
      </c>
      <c r="I29" s="58">
        <f t="shared" si="5"/>
        <v>12000</v>
      </c>
    </row>
    <row r="30" spans="2:9" x14ac:dyDescent="0.2">
      <c r="B30" s="11" t="s">
        <v>54</v>
      </c>
      <c r="C30" s="60">
        <v>0</v>
      </c>
      <c r="D30" s="60">
        <v>0</v>
      </c>
      <c r="E30" s="59">
        <v>0</v>
      </c>
      <c r="F30" s="58">
        <v>0</v>
      </c>
      <c r="G30" s="58">
        <v>0</v>
      </c>
      <c r="H30" s="58">
        <f t="shared" si="4"/>
        <v>0</v>
      </c>
      <c r="I30" s="58">
        <f t="shared" si="5"/>
        <v>0</v>
      </c>
    </row>
    <row r="31" spans="2:9" x14ac:dyDescent="0.2">
      <c r="B31" s="11" t="s">
        <v>55</v>
      </c>
      <c r="C31" s="60">
        <v>30000</v>
      </c>
      <c r="D31" s="60">
        <v>0</v>
      </c>
      <c r="E31" s="59">
        <v>0</v>
      </c>
      <c r="F31" s="58">
        <v>0</v>
      </c>
      <c r="G31" s="58">
        <v>0</v>
      </c>
      <c r="H31" s="58">
        <f t="shared" si="4"/>
        <v>30000</v>
      </c>
      <c r="I31" s="58">
        <f t="shared" si="5"/>
        <v>30000</v>
      </c>
    </row>
    <row r="32" spans="2:9" x14ac:dyDescent="0.2">
      <c r="B32" s="12" t="s">
        <v>56</v>
      </c>
      <c r="C32" s="62">
        <f>SUM(C33:C41)</f>
        <v>391351.24</v>
      </c>
      <c r="D32" s="62">
        <f t="shared" ref="D32:I32" si="6">SUM(D33:D41)</f>
        <v>37440.75</v>
      </c>
      <c r="E32" s="62">
        <f t="shared" si="6"/>
        <v>0</v>
      </c>
      <c r="F32" s="61">
        <f t="shared" si="6"/>
        <v>0</v>
      </c>
      <c r="G32" s="61">
        <f t="shared" si="6"/>
        <v>0</v>
      </c>
      <c r="H32" s="61">
        <f t="shared" si="6"/>
        <v>428791.99</v>
      </c>
      <c r="I32" s="61">
        <f t="shared" si="6"/>
        <v>428791.99</v>
      </c>
    </row>
    <row r="33" spans="2:9" x14ac:dyDescent="0.2">
      <c r="B33" s="11" t="s">
        <v>57</v>
      </c>
      <c r="C33" s="60">
        <v>21500</v>
      </c>
      <c r="D33" s="60">
        <v>0</v>
      </c>
      <c r="E33" s="59">
        <v>0</v>
      </c>
      <c r="F33" s="58">
        <v>0</v>
      </c>
      <c r="G33" s="58">
        <v>0</v>
      </c>
      <c r="H33" s="58">
        <f t="shared" si="4"/>
        <v>21500</v>
      </c>
      <c r="I33" s="58">
        <f>+H33</f>
        <v>21500</v>
      </c>
    </row>
    <row r="34" spans="2:9" x14ac:dyDescent="0.2">
      <c r="B34" s="11" t="s">
        <v>58</v>
      </c>
      <c r="C34" s="60">
        <v>11500</v>
      </c>
      <c r="D34" s="60">
        <v>0</v>
      </c>
      <c r="E34" s="59">
        <v>0</v>
      </c>
      <c r="F34" s="58">
        <v>0</v>
      </c>
      <c r="G34" s="58">
        <v>0</v>
      </c>
      <c r="H34" s="58">
        <f t="shared" si="4"/>
        <v>11500</v>
      </c>
      <c r="I34" s="58">
        <f t="shared" ref="I34:I41" si="7">+H34</f>
        <v>11500</v>
      </c>
    </row>
    <row r="35" spans="2:9" x14ac:dyDescent="0.2">
      <c r="B35" s="11" t="s">
        <v>59</v>
      </c>
      <c r="C35" s="60">
        <v>12000</v>
      </c>
      <c r="D35" s="60">
        <v>0</v>
      </c>
      <c r="E35" s="59">
        <v>0</v>
      </c>
      <c r="F35" s="58">
        <v>0</v>
      </c>
      <c r="G35" s="58">
        <v>0</v>
      </c>
      <c r="H35" s="58">
        <f t="shared" si="4"/>
        <v>12000</v>
      </c>
      <c r="I35" s="58">
        <f t="shared" si="7"/>
        <v>12000</v>
      </c>
    </row>
    <row r="36" spans="2:9" x14ac:dyDescent="0.2">
      <c r="B36" s="11" t="s">
        <v>60</v>
      </c>
      <c r="C36" s="60">
        <v>12000</v>
      </c>
      <c r="D36" s="60">
        <v>2000</v>
      </c>
      <c r="E36" s="59">
        <v>0</v>
      </c>
      <c r="F36" s="58">
        <v>0</v>
      </c>
      <c r="G36" s="58">
        <v>0</v>
      </c>
      <c r="H36" s="58">
        <f t="shared" si="4"/>
        <v>14000</v>
      </c>
      <c r="I36" s="58">
        <f t="shared" si="7"/>
        <v>14000</v>
      </c>
    </row>
    <row r="37" spans="2:9" x14ac:dyDescent="0.2">
      <c r="B37" s="11" t="s">
        <v>61</v>
      </c>
      <c r="C37" s="60">
        <v>77000</v>
      </c>
      <c r="D37" s="60">
        <v>0</v>
      </c>
      <c r="E37" s="59">
        <v>0</v>
      </c>
      <c r="F37" s="58">
        <v>0</v>
      </c>
      <c r="G37" s="58">
        <v>0</v>
      </c>
      <c r="H37" s="58">
        <f t="shared" si="4"/>
        <v>77000</v>
      </c>
      <c r="I37" s="58">
        <f t="shared" si="7"/>
        <v>77000</v>
      </c>
    </row>
    <row r="38" spans="2:9" x14ac:dyDescent="0.2">
      <c r="B38" s="11" t="s">
        <v>62</v>
      </c>
      <c r="C38" s="60">
        <v>0</v>
      </c>
      <c r="D38" s="60">
        <v>0</v>
      </c>
      <c r="E38" s="59">
        <v>0</v>
      </c>
      <c r="F38" s="58">
        <v>0</v>
      </c>
      <c r="G38" s="58">
        <v>0</v>
      </c>
      <c r="H38" s="58">
        <f t="shared" si="4"/>
        <v>0</v>
      </c>
      <c r="I38" s="58">
        <f t="shared" si="7"/>
        <v>0</v>
      </c>
    </row>
    <row r="39" spans="2:9" x14ac:dyDescent="0.2">
      <c r="B39" s="11" t="s">
        <v>63</v>
      </c>
      <c r="C39" s="60">
        <v>20000</v>
      </c>
      <c r="D39" s="60">
        <v>0</v>
      </c>
      <c r="E39" s="59">
        <v>0</v>
      </c>
      <c r="F39" s="58">
        <v>0</v>
      </c>
      <c r="G39" s="58">
        <v>0</v>
      </c>
      <c r="H39" s="58">
        <f t="shared" si="4"/>
        <v>20000</v>
      </c>
      <c r="I39" s="58">
        <f t="shared" si="7"/>
        <v>20000</v>
      </c>
    </row>
    <row r="40" spans="2:9" x14ac:dyDescent="0.2">
      <c r="B40" s="11" t="s">
        <v>64</v>
      </c>
      <c r="C40" s="60">
        <v>181745.86</v>
      </c>
      <c r="D40" s="60">
        <v>35440.75</v>
      </c>
      <c r="E40" s="59">
        <v>0</v>
      </c>
      <c r="F40" s="58">
        <v>0</v>
      </c>
      <c r="G40" s="58">
        <v>0</v>
      </c>
      <c r="H40" s="58">
        <f t="shared" si="4"/>
        <v>217186.61</v>
      </c>
      <c r="I40" s="58">
        <f t="shared" si="7"/>
        <v>217186.61</v>
      </c>
    </row>
    <row r="41" spans="2:9" x14ac:dyDescent="0.2">
      <c r="B41" s="11" t="s">
        <v>65</v>
      </c>
      <c r="C41" s="60">
        <v>55605.38</v>
      </c>
      <c r="D41" s="60">
        <v>0</v>
      </c>
      <c r="E41" s="59">
        <v>0</v>
      </c>
      <c r="F41" s="58">
        <v>0</v>
      </c>
      <c r="G41" s="58">
        <v>0</v>
      </c>
      <c r="H41" s="58">
        <f t="shared" si="4"/>
        <v>55605.38</v>
      </c>
      <c r="I41" s="58">
        <f t="shared" si="7"/>
        <v>55605.38</v>
      </c>
    </row>
    <row r="42" spans="2:9" x14ac:dyDescent="0.2">
      <c r="B42" s="12" t="s">
        <v>66</v>
      </c>
      <c r="C42" s="62">
        <f>SUM(C43:C51)</f>
        <v>70000</v>
      </c>
      <c r="D42" s="62">
        <f t="shared" ref="D42:I42" si="8">SUM(D43:D51)</f>
        <v>0</v>
      </c>
      <c r="E42" s="62">
        <f t="shared" si="8"/>
        <v>0</v>
      </c>
      <c r="F42" s="61">
        <f t="shared" si="8"/>
        <v>0</v>
      </c>
      <c r="G42" s="61">
        <f t="shared" si="8"/>
        <v>0</v>
      </c>
      <c r="H42" s="61">
        <f t="shared" si="8"/>
        <v>70000</v>
      </c>
      <c r="I42" s="61">
        <f t="shared" si="8"/>
        <v>70000</v>
      </c>
    </row>
    <row r="43" spans="2:9" x14ac:dyDescent="0.2">
      <c r="B43" s="11" t="s">
        <v>67</v>
      </c>
      <c r="C43" s="60">
        <v>10000</v>
      </c>
      <c r="D43" s="60">
        <v>0</v>
      </c>
      <c r="E43" s="59">
        <v>0</v>
      </c>
      <c r="F43" s="58">
        <v>0</v>
      </c>
      <c r="G43" s="58">
        <v>0</v>
      </c>
      <c r="H43" s="58">
        <f t="shared" si="4"/>
        <v>10000</v>
      </c>
      <c r="I43" s="58">
        <f>+H43</f>
        <v>10000</v>
      </c>
    </row>
    <row r="44" spans="2:9" x14ac:dyDescent="0.2">
      <c r="B44" s="11" t="s">
        <v>68</v>
      </c>
      <c r="C44" s="60">
        <v>0</v>
      </c>
      <c r="D44" s="60">
        <v>0</v>
      </c>
      <c r="E44" s="59">
        <v>0</v>
      </c>
      <c r="F44" s="58">
        <v>0</v>
      </c>
      <c r="G44" s="58">
        <v>0</v>
      </c>
      <c r="H44" s="58">
        <f t="shared" si="4"/>
        <v>0</v>
      </c>
      <c r="I44" s="58">
        <f t="shared" ref="I44:I61" si="9">+H44</f>
        <v>0</v>
      </c>
    </row>
    <row r="45" spans="2:9" x14ac:dyDescent="0.2">
      <c r="B45" s="11" t="s">
        <v>69</v>
      </c>
      <c r="C45" s="60">
        <v>0</v>
      </c>
      <c r="D45" s="60">
        <v>0</v>
      </c>
      <c r="E45" s="59">
        <v>0</v>
      </c>
      <c r="F45" s="58">
        <v>0</v>
      </c>
      <c r="G45" s="58">
        <v>0</v>
      </c>
      <c r="H45" s="58">
        <f t="shared" si="4"/>
        <v>0</v>
      </c>
      <c r="I45" s="58">
        <f t="shared" si="9"/>
        <v>0</v>
      </c>
    </row>
    <row r="46" spans="2:9" x14ac:dyDescent="0.2">
      <c r="B46" s="11" t="s">
        <v>70</v>
      </c>
      <c r="C46" s="60">
        <v>0</v>
      </c>
      <c r="D46" s="60">
        <v>0</v>
      </c>
      <c r="E46" s="59">
        <v>0</v>
      </c>
      <c r="F46" s="58">
        <v>0</v>
      </c>
      <c r="G46" s="58">
        <v>0</v>
      </c>
      <c r="H46" s="58">
        <f t="shared" si="4"/>
        <v>0</v>
      </c>
      <c r="I46" s="58">
        <f t="shared" si="9"/>
        <v>0</v>
      </c>
    </row>
    <row r="47" spans="2:9" x14ac:dyDescent="0.2">
      <c r="B47" s="11" t="s">
        <v>71</v>
      </c>
      <c r="C47" s="60">
        <v>0</v>
      </c>
      <c r="D47" s="60">
        <v>0</v>
      </c>
      <c r="E47" s="59">
        <v>0</v>
      </c>
      <c r="F47" s="58">
        <v>0</v>
      </c>
      <c r="G47" s="58">
        <v>0</v>
      </c>
      <c r="H47" s="58">
        <f t="shared" si="4"/>
        <v>0</v>
      </c>
      <c r="I47" s="58">
        <f t="shared" si="9"/>
        <v>0</v>
      </c>
    </row>
    <row r="48" spans="2:9" x14ac:dyDescent="0.2">
      <c r="B48" s="11" t="s">
        <v>72</v>
      </c>
      <c r="C48" s="60">
        <v>60000</v>
      </c>
      <c r="D48" s="60">
        <v>0</v>
      </c>
      <c r="E48" s="59">
        <v>0</v>
      </c>
      <c r="F48" s="58">
        <v>0</v>
      </c>
      <c r="G48" s="58">
        <v>0</v>
      </c>
      <c r="H48" s="58">
        <f t="shared" si="4"/>
        <v>60000</v>
      </c>
      <c r="I48" s="58">
        <f t="shared" si="9"/>
        <v>60000</v>
      </c>
    </row>
    <row r="49" spans="2:9" x14ac:dyDescent="0.2">
      <c r="B49" s="11" t="s">
        <v>73</v>
      </c>
      <c r="C49" s="60">
        <v>0</v>
      </c>
      <c r="D49" s="60">
        <v>0</v>
      </c>
      <c r="E49" s="59">
        <v>0</v>
      </c>
      <c r="F49" s="58">
        <v>0</v>
      </c>
      <c r="G49" s="58">
        <v>0</v>
      </c>
      <c r="H49" s="58">
        <f t="shared" si="4"/>
        <v>0</v>
      </c>
      <c r="I49" s="58">
        <f t="shared" si="9"/>
        <v>0</v>
      </c>
    </row>
    <row r="50" spans="2:9" x14ac:dyDescent="0.2">
      <c r="B50" s="11" t="s">
        <v>74</v>
      </c>
      <c r="C50" s="60">
        <v>0</v>
      </c>
      <c r="D50" s="60">
        <v>0</v>
      </c>
      <c r="E50" s="59">
        <v>0</v>
      </c>
      <c r="F50" s="58">
        <v>0</v>
      </c>
      <c r="G50" s="58">
        <v>0</v>
      </c>
      <c r="H50" s="58">
        <f t="shared" si="4"/>
        <v>0</v>
      </c>
      <c r="I50" s="58">
        <f t="shared" si="9"/>
        <v>0</v>
      </c>
    </row>
    <row r="51" spans="2:9" x14ac:dyDescent="0.2">
      <c r="B51" s="11" t="s">
        <v>75</v>
      </c>
      <c r="C51" s="60">
        <v>0</v>
      </c>
      <c r="D51" s="60">
        <v>0</v>
      </c>
      <c r="E51" s="59">
        <v>0</v>
      </c>
      <c r="F51" s="58">
        <v>0</v>
      </c>
      <c r="G51" s="58">
        <v>0</v>
      </c>
      <c r="H51" s="58">
        <f t="shared" si="4"/>
        <v>0</v>
      </c>
      <c r="I51" s="58">
        <f t="shared" si="9"/>
        <v>0</v>
      </c>
    </row>
    <row r="52" spans="2:9" x14ac:dyDescent="0.2">
      <c r="B52" s="12" t="s">
        <v>76</v>
      </c>
      <c r="C52" s="62">
        <f>SUM(C53:C61)</f>
        <v>0</v>
      </c>
      <c r="D52" s="62">
        <f t="shared" ref="D52:I52" si="10">SUM(D53:D61)</f>
        <v>0</v>
      </c>
      <c r="E52" s="62">
        <f t="shared" si="10"/>
        <v>0</v>
      </c>
      <c r="F52" s="61">
        <f t="shared" si="10"/>
        <v>0</v>
      </c>
      <c r="G52" s="61">
        <f t="shared" si="10"/>
        <v>0</v>
      </c>
      <c r="H52" s="61">
        <f t="shared" si="10"/>
        <v>0</v>
      </c>
      <c r="I52" s="61">
        <f t="shared" si="10"/>
        <v>0</v>
      </c>
    </row>
    <row r="53" spans="2:9" x14ac:dyDescent="0.2">
      <c r="B53" s="11" t="s">
        <v>77</v>
      </c>
      <c r="C53" s="59">
        <v>0</v>
      </c>
      <c r="D53" s="59">
        <v>0</v>
      </c>
      <c r="E53" s="59">
        <v>0</v>
      </c>
      <c r="F53" s="58">
        <v>0</v>
      </c>
      <c r="G53" s="58">
        <v>0</v>
      </c>
      <c r="H53" s="58">
        <f t="shared" si="4"/>
        <v>0</v>
      </c>
      <c r="I53" s="58">
        <f t="shared" si="9"/>
        <v>0</v>
      </c>
    </row>
    <row r="54" spans="2:9" x14ac:dyDescent="0.2">
      <c r="B54" s="11" t="s">
        <v>78</v>
      </c>
      <c r="C54" s="59">
        <v>0</v>
      </c>
      <c r="D54" s="59">
        <v>0</v>
      </c>
      <c r="E54" s="59">
        <v>0</v>
      </c>
      <c r="F54" s="58">
        <v>0</v>
      </c>
      <c r="G54" s="58">
        <v>0</v>
      </c>
      <c r="H54" s="58">
        <f t="shared" si="4"/>
        <v>0</v>
      </c>
      <c r="I54" s="58">
        <f t="shared" si="9"/>
        <v>0</v>
      </c>
    </row>
    <row r="55" spans="2:9" x14ac:dyDescent="0.2">
      <c r="B55" s="11" t="s">
        <v>79</v>
      </c>
      <c r="C55" s="59">
        <v>0</v>
      </c>
      <c r="D55" s="59">
        <v>0</v>
      </c>
      <c r="E55" s="59">
        <v>0</v>
      </c>
      <c r="F55" s="58">
        <v>0</v>
      </c>
      <c r="G55" s="58">
        <v>0</v>
      </c>
      <c r="H55" s="58">
        <f t="shared" si="4"/>
        <v>0</v>
      </c>
      <c r="I55" s="58">
        <f t="shared" si="9"/>
        <v>0</v>
      </c>
    </row>
    <row r="56" spans="2:9" x14ac:dyDescent="0.2">
      <c r="B56" s="11" t="s">
        <v>80</v>
      </c>
      <c r="C56" s="59">
        <v>0</v>
      </c>
      <c r="D56" s="59">
        <v>0</v>
      </c>
      <c r="E56" s="59">
        <v>0</v>
      </c>
      <c r="F56" s="58">
        <v>0</v>
      </c>
      <c r="G56" s="58">
        <v>0</v>
      </c>
      <c r="H56" s="58">
        <f t="shared" si="4"/>
        <v>0</v>
      </c>
      <c r="I56" s="58">
        <f t="shared" si="9"/>
        <v>0</v>
      </c>
    </row>
    <row r="57" spans="2:9" x14ac:dyDescent="0.2">
      <c r="B57" s="11" t="s">
        <v>81</v>
      </c>
      <c r="C57" s="59">
        <v>0</v>
      </c>
      <c r="D57" s="59">
        <v>0</v>
      </c>
      <c r="E57" s="59">
        <v>0</v>
      </c>
      <c r="F57" s="58">
        <v>0</v>
      </c>
      <c r="G57" s="58">
        <v>0</v>
      </c>
      <c r="H57" s="58">
        <f t="shared" si="4"/>
        <v>0</v>
      </c>
      <c r="I57" s="58">
        <f t="shared" si="9"/>
        <v>0</v>
      </c>
    </row>
    <row r="58" spans="2:9" x14ac:dyDescent="0.2">
      <c r="B58" s="11" t="s">
        <v>82</v>
      </c>
      <c r="C58" s="59">
        <v>0</v>
      </c>
      <c r="D58" s="59">
        <v>0</v>
      </c>
      <c r="E58" s="59">
        <v>0</v>
      </c>
      <c r="F58" s="58">
        <v>0</v>
      </c>
      <c r="G58" s="58">
        <v>0</v>
      </c>
      <c r="H58" s="58">
        <f t="shared" si="4"/>
        <v>0</v>
      </c>
      <c r="I58" s="58">
        <f t="shared" si="9"/>
        <v>0</v>
      </c>
    </row>
    <row r="59" spans="2:9" x14ac:dyDescent="0.2">
      <c r="B59" s="11" t="s">
        <v>83</v>
      </c>
      <c r="C59" s="59">
        <v>0</v>
      </c>
      <c r="D59" s="59">
        <v>0</v>
      </c>
      <c r="E59" s="59">
        <v>0</v>
      </c>
      <c r="F59" s="58">
        <v>0</v>
      </c>
      <c r="G59" s="58">
        <v>0</v>
      </c>
      <c r="H59" s="58">
        <f t="shared" si="4"/>
        <v>0</v>
      </c>
      <c r="I59" s="58">
        <f t="shared" si="9"/>
        <v>0</v>
      </c>
    </row>
    <row r="60" spans="2:9" x14ac:dyDescent="0.2">
      <c r="B60" s="11" t="s">
        <v>84</v>
      </c>
      <c r="C60" s="59">
        <v>0</v>
      </c>
      <c r="D60" s="59">
        <v>0</v>
      </c>
      <c r="E60" s="59">
        <v>0</v>
      </c>
      <c r="F60" s="58">
        <v>0</v>
      </c>
      <c r="G60" s="58">
        <v>0</v>
      </c>
      <c r="H60" s="58">
        <f t="shared" si="4"/>
        <v>0</v>
      </c>
      <c r="I60" s="58">
        <f t="shared" si="9"/>
        <v>0</v>
      </c>
    </row>
    <row r="61" spans="2:9" x14ac:dyDescent="0.2">
      <c r="B61" s="11" t="s">
        <v>85</v>
      </c>
      <c r="C61" s="59">
        <v>0</v>
      </c>
      <c r="D61" s="59">
        <v>0</v>
      </c>
      <c r="E61" s="59">
        <v>0</v>
      </c>
      <c r="F61" s="58">
        <v>0</v>
      </c>
      <c r="G61" s="58">
        <v>0</v>
      </c>
      <c r="H61" s="58">
        <f t="shared" si="4"/>
        <v>0</v>
      </c>
      <c r="I61" s="58">
        <f t="shared" si="9"/>
        <v>0</v>
      </c>
    </row>
    <row r="62" spans="2:9" x14ac:dyDescent="0.2">
      <c r="B62" s="12" t="s">
        <v>86</v>
      </c>
      <c r="C62" s="62">
        <v>0</v>
      </c>
      <c r="D62" s="62">
        <v>0</v>
      </c>
      <c r="E62" s="62">
        <v>0</v>
      </c>
      <c r="F62" s="61">
        <v>0</v>
      </c>
      <c r="G62" s="61">
        <v>0</v>
      </c>
      <c r="H62" s="61">
        <v>0</v>
      </c>
      <c r="I62" s="61">
        <v>0</v>
      </c>
    </row>
    <row r="63" spans="2:9" x14ac:dyDescent="0.2">
      <c r="B63" s="11" t="s">
        <v>87</v>
      </c>
      <c r="C63" s="59">
        <v>0</v>
      </c>
      <c r="D63" s="59">
        <v>0</v>
      </c>
      <c r="E63" s="59">
        <v>0</v>
      </c>
      <c r="F63" s="58">
        <v>0</v>
      </c>
      <c r="G63" s="58">
        <v>0</v>
      </c>
      <c r="H63" s="58">
        <v>0</v>
      </c>
      <c r="I63" s="58">
        <v>0</v>
      </c>
    </row>
    <row r="64" spans="2:9" x14ac:dyDescent="0.2">
      <c r="B64" s="11" t="s">
        <v>88</v>
      </c>
      <c r="C64" s="59">
        <v>0</v>
      </c>
      <c r="D64" s="59">
        <v>0</v>
      </c>
      <c r="E64" s="59">
        <v>0</v>
      </c>
      <c r="F64" s="58">
        <v>0</v>
      </c>
      <c r="G64" s="58">
        <v>0</v>
      </c>
      <c r="H64" s="58">
        <v>0</v>
      </c>
      <c r="I64" s="58">
        <v>0</v>
      </c>
    </row>
    <row r="65" spans="2:9" x14ac:dyDescent="0.2">
      <c r="B65" s="11" t="s">
        <v>89</v>
      </c>
      <c r="C65" s="59">
        <v>0</v>
      </c>
      <c r="D65" s="59">
        <v>0</v>
      </c>
      <c r="E65" s="59">
        <v>0</v>
      </c>
      <c r="F65" s="58">
        <v>0</v>
      </c>
      <c r="G65" s="58">
        <v>0</v>
      </c>
      <c r="H65" s="58">
        <v>0</v>
      </c>
      <c r="I65" s="58">
        <v>0</v>
      </c>
    </row>
    <row r="66" spans="2:9" x14ac:dyDescent="0.2">
      <c r="B66" s="12" t="s">
        <v>90</v>
      </c>
      <c r="C66" s="62">
        <v>0</v>
      </c>
      <c r="D66" s="62">
        <v>0</v>
      </c>
      <c r="E66" s="62">
        <v>0</v>
      </c>
      <c r="F66" s="61">
        <v>0</v>
      </c>
      <c r="G66" s="61">
        <v>0</v>
      </c>
      <c r="H66" s="61">
        <v>0</v>
      </c>
      <c r="I66" s="61">
        <v>0</v>
      </c>
    </row>
    <row r="67" spans="2:9" x14ac:dyDescent="0.2">
      <c r="B67" s="11" t="s">
        <v>91</v>
      </c>
      <c r="C67" s="59">
        <v>0</v>
      </c>
      <c r="D67" s="59">
        <v>0</v>
      </c>
      <c r="E67" s="59">
        <v>0</v>
      </c>
      <c r="F67" s="58">
        <v>0</v>
      </c>
      <c r="G67" s="58">
        <v>0</v>
      </c>
      <c r="H67" s="58">
        <v>0</v>
      </c>
      <c r="I67" s="58">
        <v>0</v>
      </c>
    </row>
    <row r="68" spans="2:9" x14ac:dyDescent="0.2">
      <c r="B68" s="11" t="s">
        <v>92</v>
      </c>
      <c r="C68" s="59">
        <v>0</v>
      </c>
      <c r="D68" s="59">
        <v>0</v>
      </c>
      <c r="E68" s="59">
        <v>0</v>
      </c>
      <c r="F68" s="58">
        <v>0</v>
      </c>
      <c r="G68" s="58">
        <v>0</v>
      </c>
      <c r="H68" s="58">
        <v>0</v>
      </c>
      <c r="I68" s="58">
        <v>0</v>
      </c>
    </row>
    <row r="69" spans="2:9" x14ac:dyDescent="0.2">
      <c r="B69" s="11" t="s">
        <v>93</v>
      </c>
      <c r="C69" s="59">
        <v>0</v>
      </c>
      <c r="D69" s="59">
        <v>0</v>
      </c>
      <c r="E69" s="59">
        <v>0</v>
      </c>
      <c r="F69" s="58">
        <v>0</v>
      </c>
      <c r="G69" s="58">
        <v>0</v>
      </c>
      <c r="H69" s="58">
        <v>0</v>
      </c>
      <c r="I69" s="58">
        <v>0</v>
      </c>
    </row>
    <row r="70" spans="2:9" x14ac:dyDescent="0.2">
      <c r="B70" s="11" t="s">
        <v>94</v>
      </c>
      <c r="C70" s="59">
        <v>0</v>
      </c>
      <c r="D70" s="59">
        <v>0</v>
      </c>
      <c r="E70" s="59">
        <v>0</v>
      </c>
      <c r="F70" s="58">
        <v>0</v>
      </c>
      <c r="G70" s="58">
        <v>0</v>
      </c>
      <c r="H70" s="58">
        <v>0</v>
      </c>
      <c r="I70" s="58">
        <v>0</v>
      </c>
    </row>
    <row r="71" spans="2:9" x14ac:dyDescent="0.2">
      <c r="B71" s="11" t="s">
        <v>95</v>
      </c>
      <c r="C71" s="59">
        <v>0</v>
      </c>
      <c r="D71" s="59">
        <v>0</v>
      </c>
      <c r="E71" s="59">
        <v>0</v>
      </c>
      <c r="F71" s="58">
        <v>0</v>
      </c>
      <c r="G71" s="58">
        <v>0</v>
      </c>
      <c r="H71" s="58">
        <v>0</v>
      </c>
      <c r="I71" s="58">
        <v>0</v>
      </c>
    </row>
    <row r="72" spans="2:9" x14ac:dyDescent="0.2">
      <c r="B72" s="11" t="s">
        <v>96</v>
      </c>
      <c r="C72" s="59">
        <v>0</v>
      </c>
      <c r="D72" s="59">
        <v>0</v>
      </c>
      <c r="E72" s="59">
        <v>0</v>
      </c>
      <c r="F72" s="58">
        <v>0</v>
      </c>
      <c r="G72" s="58">
        <v>0</v>
      </c>
      <c r="H72" s="58">
        <v>0</v>
      </c>
      <c r="I72" s="58">
        <v>0</v>
      </c>
    </row>
    <row r="73" spans="2:9" x14ac:dyDescent="0.2">
      <c r="B73" s="11" t="s">
        <v>97</v>
      </c>
      <c r="C73" s="59">
        <v>0</v>
      </c>
      <c r="D73" s="59">
        <v>0</v>
      </c>
      <c r="E73" s="59">
        <v>0</v>
      </c>
      <c r="F73" s="58">
        <v>0</v>
      </c>
      <c r="G73" s="58">
        <v>0</v>
      </c>
      <c r="H73" s="58">
        <v>0</v>
      </c>
      <c r="I73" s="58">
        <v>0</v>
      </c>
    </row>
    <row r="74" spans="2:9" x14ac:dyDescent="0.2">
      <c r="B74" s="12" t="s">
        <v>98</v>
      </c>
      <c r="C74" s="62">
        <v>0</v>
      </c>
      <c r="D74" s="62">
        <v>0</v>
      </c>
      <c r="E74" s="62">
        <v>0</v>
      </c>
      <c r="F74" s="61">
        <v>0</v>
      </c>
      <c r="G74" s="61">
        <v>0</v>
      </c>
      <c r="H74" s="61">
        <v>0</v>
      </c>
      <c r="I74" s="61">
        <v>0</v>
      </c>
    </row>
    <row r="75" spans="2:9" x14ac:dyDescent="0.2">
      <c r="B75" s="11" t="s">
        <v>99</v>
      </c>
      <c r="C75" s="59">
        <v>0</v>
      </c>
      <c r="D75" s="59">
        <v>0</v>
      </c>
      <c r="E75" s="59">
        <v>0</v>
      </c>
      <c r="F75" s="58">
        <v>0</v>
      </c>
      <c r="G75" s="58">
        <v>0</v>
      </c>
      <c r="H75" s="58">
        <v>0</v>
      </c>
      <c r="I75" s="58">
        <v>0</v>
      </c>
    </row>
    <row r="76" spans="2:9" x14ac:dyDescent="0.2">
      <c r="B76" s="11" t="s">
        <v>100</v>
      </c>
      <c r="C76" s="59">
        <v>0</v>
      </c>
      <c r="D76" s="59">
        <v>0</v>
      </c>
      <c r="E76" s="59">
        <v>0</v>
      </c>
      <c r="F76" s="58">
        <v>0</v>
      </c>
      <c r="G76" s="58">
        <v>0</v>
      </c>
      <c r="H76" s="58">
        <v>0</v>
      </c>
      <c r="I76" s="58">
        <v>0</v>
      </c>
    </row>
    <row r="77" spans="2:9" x14ac:dyDescent="0.2">
      <c r="B77" s="11" t="s">
        <v>101</v>
      </c>
      <c r="C77" s="59">
        <v>0</v>
      </c>
      <c r="D77" s="59">
        <v>0</v>
      </c>
      <c r="E77" s="59">
        <v>0</v>
      </c>
      <c r="F77" s="58">
        <v>0</v>
      </c>
      <c r="G77" s="58">
        <v>0</v>
      </c>
      <c r="H77" s="58">
        <v>0</v>
      </c>
      <c r="I77" s="58">
        <v>0</v>
      </c>
    </row>
    <row r="78" spans="2:9" x14ac:dyDescent="0.2">
      <c r="B78" s="12" t="s">
        <v>102</v>
      </c>
      <c r="C78" s="62">
        <v>0</v>
      </c>
      <c r="D78" s="62">
        <v>0</v>
      </c>
      <c r="E78" s="62">
        <v>0</v>
      </c>
      <c r="F78" s="61">
        <v>0</v>
      </c>
      <c r="G78" s="61">
        <v>0</v>
      </c>
      <c r="H78" s="61">
        <v>0</v>
      </c>
      <c r="I78" s="61">
        <v>0</v>
      </c>
    </row>
    <row r="79" spans="2:9" x14ac:dyDescent="0.2">
      <c r="B79" s="11" t="s">
        <v>103</v>
      </c>
      <c r="C79" s="59">
        <v>0</v>
      </c>
      <c r="D79" s="59">
        <v>0</v>
      </c>
      <c r="E79" s="59">
        <v>0</v>
      </c>
      <c r="F79" s="58">
        <v>0</v>
      </c>
      <c r="G79" s="58">
        <v>0</v>
      </c>
      <c r="H79" s="58">
        <v>0</v>
      </c>
      <c r="I79" s="58">
        <v>0</v>
      </c>
    </row>
    <row r="80" spans="2:9" x14ac:dyDescent="0.2">
      <c r="B80" s="11" t="s">
        <v>104</v>
      </c>
      <c r="C80" s="59">
        <v>0</v>
      </c>
      <c r="D80" s="59">
        <v>0</v>
      </c>
      <c r="E80" s="59">
        <v>0</v>
      </c>
      <c r="F80" s="58">
        <v>0</v>
      </c>
      <c r="G80" s="58">
        <v>0</v>
      </c>
      <c r="H80" s="58">
        <v>0</v>
      </c>
      <c r="I80" s="58">
        <v>0</v>
      </c>
    </row>
    <row r="81" spans="2:9" x14ac:dyDescent="0.2">
      <c r="B81" s="11" t="s">
        <v>105</v>
      </c>
      <c r="C81" s="59">
        <v>0</v>
      </c>
      <c r="D81" s="59">
        <v>0</v>
      </c>
      <c r="E81" s="59">
        <v>0</v>
      </c>
      <c r="F81" s="58">
        <v>0</v>
      </c>
      <c r="G81" s="58">
        <v>0</v>
      </c>
      <c r="H81" s="58">
        <v>0</v>
      </c>
      <c r="I81" s="58">
        <v>0</v>
      </c>
    </row>
    <row r="82" spans="2:9" x14ac:dyDescent="0.2">
      <c r="B82" s="11" t="s">
        <v>106</v>
      </c>
      <c r="C82" s="59">
        <v>0</v>
      </c>
      <c r="D82" s="59">
        <v>0</v>
      </c>
      <c r="E82" s="59">
        <v>0</v>
      </c>
      <c r="F82" s="58">
        <v>0</v>
      </c>
      <c r="G82" s="58">
        <v>0</v>
      </c>
      <c r="H82" s="58">
        <v>0</v>
      </c>
      <c r="I82" s="58">
        <v>0</v>
      </c>
    </row>
    <row r="83" spans="2:9" x14ac:dyDescent="0.2">
      <c r="B83" s="11" t="s">
        <v>107</v>
      </c>
      <c r="C83" s="59">
        <v>0</v>
      </c>
      <c r="D83" s="59">
        <v>0</v>
      </c>
      <c r="E83" s="59">
        <v>0</v>
      </c>
      <c r="F83" s="58">
        <v>0</v>
      </c>
      <c r="G83" s="58">
        <v>0</v>
      </c>
      <c r="H83" s="58">
        <v>0</v>
      </c>
      <c r="I83" s="58">
        <v>0</v>
      </c>
    </row>
    <row r="84" spans="2:9" x14ac:dyDescent="0.2">
      <c r="B84" s="11" t="s">
        <v>108</v>
      </c>
      <c r="C84" s="59">
        <v>0</v>
      </c>
      <c r="D84" s="59">
        <v>0</v>
      </c>
      <c r="E84" s="59">
        <v>0</v>
      </c>
      <c r="F84" s="58">
        <v>0</v>
      </c>
      <c r="G84" s="58">
        <v>0</v>
      </c>
      <c r="H84" s="58">
        <v>0</v>
      </c>
      <c r="I84" s="58">
        <v>0</v>
      </c>
    </row>
    <row r="85" spans="2:9" x14ac:dyDescent="0.2">
      <c r="B85" s="11" t="s">
        <v>109</v>
      </c>
      <c r="C85" s="59">
        <v>0</v>
      </c>
      <c r="D85" s="59">
        <v>0</v>
      </c>
      <c r="E85" s="59">
        <v>0</v>
      </c>
      <c r="F85" s="58">
        <v>0</v>
      </c>
      <c r="G85" s="58">
        <v>0</v>
      </c>
      <c r="H85" s="58">
        <v>0</v>
      </c>
      <c r="I85" s="58">
        <v>0</v>
      </c>
    </row>
    <row r="86" spans="2:9" x14ac:dyDescent="0.2">
      <c r="B86" s="5"/>
      <c r="C86" s="59"/>
      <c r="D86" s="59"/>
      <c r="E86" s="59"/>
      <c r="F86" s="58"/>
      <c r="G86" s="58"/>
      <c r="H86" s="58"/>
      <c r="I86" s="58"/>
    </row>
    <row r="87" spans="2:9" x14ac:dyDescent="0.2">
      <c r="B87" s="9" t="s">
        <v>110</v>
      </c>
      <c r="C87" s="62">
        <v>0</v>
      </c>
      <c r="D87" s="62">
        <v>0</v>
      </c>
      <c r="E87" s="62">
        <v>0</v>
      </c>
      <c r="F87" s="61">
        <v>0</v>
      </c>
      <c r="G87" s="61">
        <v>0</v>
      </c>
      <c r="H87" s="61">
        <v>0</v>
      </c>
      <c r="I87" s="61">
        <v>0</v>
      </c>
    </row>
    <row r="88" spans="2:9" x14ac:dyDescent="0.2">
      <c r="B88" s="12" t="s">
        <v>38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</row>
    <row r="89" spans="2:9" x14ac:dyDescent="0.2">
      <c r="B89" s="11" t="s">
        <v>39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</row>
    <row r="90" spans="2:9" x14ac:dyDescent="0.2">
      <c r="B90" s="11" t="s">
        <v>40</v>
      </c>
      <c r="C90" s="58">
        <v>0</v>
      </c>
      <c r="D90" s="58">
        <v>0</v>
      </c>
      <c r="E90" s="58">
        <v>0</v>
      </c>
      <c r="F90" s="58">
        <v>0</v>
      </c>
      <c r="G90" s="58">
        <v>0</v>
      </c>
      <c r="H90" s="58">
        <v>0</v>
      </c>
      <c r="I90" s="58">
        <v>0</v>
      </c>
    </row>
    <row r="91" spans="2:9" x14ac:dyDescent="0.2">
      <c r="B91" s="11" t="s">
        <v>41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  <c r="H91" s="58">
        <v>0</v>
      </c>
      <c r="I91" s="58">
        <v>0</v>
      </c>
    </row>
    <row r="92" spans="2:9" x14ac:dyDescent="0.2">
      <c r="B92" s="11" t="s">
        <v>42</v>
      </c>
      <c r="C92" s="58">
        <v>0</v>
      </c>
      <c r="D92" s="58">
        <v>0</v>
      </c>
      <c r="E92" s="58">
        <v>0</v>
      </c>
      <c r="F92" s="58">
        <v>0</v>
      </c>
      <c r="G92" s="58">
        <v>0</v>
      </c>
      <c r="H92" s="58">
        <v>0</v>
      </c>
      <c r="I92" s="58">
        <v>0</v>
      </c>
    </row>
    <row r="93" spans="2:9" x14ac:dyDescent="0.2">
      <c r="B93" s="11" t="s">
        <v>43</v>
      </c>
      <c r="C93" s="58">
        <v>0</v>
      </c>
      <c r="D93" s="58">
        <v>0</v>
      </c>
      <c r="E93" s="58">
        <v>0</v>
      </c>
      <c r="F93" s="58">
        <v>0</v>
      </c>
      <c r="G93" s="58">
        <v>0</v>
      </c>
      <c r="H93" s="58">
        <v>0</v>
      </c>
      <c r="I93" s="58">
        <v>0</v>
      </c>
    </row>
    <row r="94" spans="2:9" x14ac:dyDescent="0.2">
      <c r="B94" s="11" t="s">
        <v>44</v>
      </c>
      <c r="C94" s="58">
        <v>0</v>
      </c>
      <c r="D94" s="58">
        <v>0</v>
      </c>
      <c r="E94" s="58">
        <v>0</v>
      </c>
      <c r="F94" s="58">
        <v>0</v>
      </c>
      <c r="G94" s="58">
        <v>0</v>
      </c>
      <c r="H94" s="58">
        <v>0</v>
      </c>
      <c r="I94" s="58">
        <v>0</v>
      </c>
    </row>
    <row r="95" spans="2:9" x14ac:dyDescent="0.2">
      <c r="B95" s="11" t="s">
        <v>45</v>
      </c>
      <c r="C95" s="58">
        <v>0</v>
      </c>
      <c r="D95" s="58">
        <v>0</v>
      </c>
      <c r="E95" s="58">
        <v>0</v>
      </c>
      <c r="F95" s="58">
        <v>0</v>
      </c>
      <c r="G95" s="58">
        <v>0</v>
      </c>
      <c r="H95" s="58">
        <v>0</v>
      </c>
      <c r="I95" s="58">
        <v>0</v>
      </c>
    </row>
    <row r="96" spans="2:9" x14ac:dyDescent="0.2">
      <c r="B96" s="12" t="s">
        <v>46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</row>
    <row r="97" spans="2:9" x14ac:dyDescent="0.2">
      <c r="B97" s="11" t="s">
        <v>47</v>
      </c>
      <c r="C97" s="58">
        <v>0</v>
      </c>
      <c r="D97" s="58">
        <v>0</v>
      </c>
      <c r="E97" s="58">
        <v>0</v>
      </c>
      <c r="F97" s="58">
        <v>0</v>
      </c>
      <c r="G97" s="58">
        <v>0</v>
      </c>
      <c r="H97" s="58">
        <v>0</v>
      </c>
      <c r="I97" s="58">
        <v>0</v>
      </c>
    </row>
    <row r="98" spans="2:9" x14ac:dyDescent="0.2">
      <c r="B98" s="11" t="s">
        <v>48</v>
      </c>
      <c r="C98" s="58">
        <v>0</v>
      </c>
      <c r="D98" s="58">
        <v>0</v>
      </c>
      <c r="E98" s="58">
        <v>0</v>
      </c>
      <c r="F98" s="58">
        <v>0</v>
      </c>
      <c r="G98" s="58">
        <v>0</v>
      </c>
      <c r="H98" s="58">
        <v>0</v>
      </c>
      <c r="I98" s="58">
        <v>0</v>
      </c>
    </row>
    <row r="99" spans="2:9" x14ac:dyDescent="0.2">
      <c r="B99" s="11" t="s">
        <v>49</v>
      </c>
      <c r="C99" s="58">
        <v>0</v>
      </c>
      <c r="D99" s="58">
        <v>0</v>
      </c>
      <c r="E99" s="58">
        <v>0</v>
      </c>
      <c r="F99" s="58">
        <v>0</v>
      </c>
      <c r="G99" s="58">
        <v>0</v>
      </c>
      <c r="H99" s="58">
        <v>0</v>
      </c>
      <c r="I99" s="58">
        <v>0</v>
      </c>
    </row>
    <row r="100" spans="2:9" x14ac:dyDescent="0.2">
      <c r="B100" s="11" t="s">
        <v>50</v>
      </c>
      <c r="C100" s="58">
        <v>0</v>
      </c>
      <c r="D100" s="58">
        <v>0</v>
      </c>
      <c r="E100" s="58">
        <v>0</v>
      </c>
      <c r="F100" s="58">
        <v>0</v>
      </c>
      <c r="G100" s="58">
        <v>0</v>
      </c>
      <c r="H100" s="58">
        <v>0</v>
      </c>
      <c r="I100" s="58">
        <v>0</v>
      </c>
    </row>
    <row r="101" spans="2:9" x14ac:dyDescent="0.2">
      <c r="B101" s="13" t="s">
        <v>51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</row>
    <row r="102" spans="2:9" x14ac:dyDescent="0.2">
      <c r="B102" s="11" t="s">
        <v>52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v>0</v>
      </c>
    </row>
    <row r="103" spans="2:9" x14ac:dyDescent="0.2">
      <c r="B103" s="11" t="s">
        <v>53</v>
      </c>
      <c r="C103" s="58">
        <v>0</v>
      </c>
      <c r="D103" s="58">
        <v>0</v>
      </c>
      <c r="E103" s="58">
        <v>0</v>
      </c>
      <c r="F103" s="58">
        <v>0</v>
      </c>
      <c r="G103" s="58">
        <v>0</v>
      </c>
      <c r="H103" s="58">
        <v>0</v>
      </c>
      <c r="I103" s="58">
        <v>0</v>
      </c>
    </row>
    <row r="104" spans="2:9" x14ac:dyDescent="0.2">
      <c r="B104" s="11" t="s">
        <v>54</v>
      </c>
      <c r="C104" s="58">
        <v>0</v>
      </c>
      <c r="D104" s="58">
        <v>0</v>
      </c>
      <c r="E104" s="58">
        <v>0</v>
      </c>
      <c r="F104" s="58">
        <v>0</v>
      </c>
      <c r="G104" s="58">
        <v>0</v>
      </c>
      <c r="H104" s="58">
        <v>0</v>
      </c>
      <c r="I104" s="58">
        <v>0</v>
      </c>
    </row>
    <row r="105" spans="2:9" x14ac:dyDescent="0.2">
      <c r="B105" s="11" t="s">
        <v>55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</row>
    <row r="106" spans="2:9" x14ac:dyDescent="0.2">
      <c r="B106" s="12" t="s">
        <v>56</v>
      </c>
      <c r="C106" s="61">
        <v>0</v>
      </c>
      <c r="D106" s="61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0</v>
      </c>
    </row>
    <row r="107" spans="2:9" x14ac:dyDescent="0.2">
      <c r="B107" s="11" t="s">
        <v>57</v>
      </c>
      <c r="C107" s="58">
        <v>0</v>
      </c>
      <c r="D107" s="58">
        <v>0</v>
      </c>
      <c r="E107" s="58">
        <v>0</v>
      </c>
      <c r="F107" s="58">
        <v>0</v>
      </c>
      <c r="G107" s="58">
        <v>0</v>
      </c>
      <c r="H107" s="58">
        <v>0</v>
      </c>
      <c r="I107" s="58">
        <v>0</v>
      </c>
    </row>
    <row r="108" spans="2:9" x14ac:dyDescent="0.2">
      <c r="B108" s="11" t="s">
        <v>58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  <c r="H108" s="58">
        <v>0</v>
      </c>
      <c r="I108" s="58">
        <v>0</v>
      </c>
    </row>
    <row r="109" spans="2:9" x14ac:dyDescent="0.2">
      <c r="B109" s="11" t="s">
        <v>59</v>
      </c>
      <c r="C109" s="58">
        <v>0</v>
      </c>
      <c r="D109" s="58">
        <v>0</v>
      </c>
      <c r="E109" s="58">
        <v>0</v>
      </c>
      <c r="F109" s="58">
        <v>0</v>
      </c>
      <c r="G109" s="58">
        <v>0</v>
      </c>
      <c r="H109" s="58">
        <v>0</v>
      </c>
      <c r="I109" s="58">
        <v>0</v>
      </c>
    </row>
    <row r="110" spans="2:9" x14ac:dyDescent="0.2">
      <c r="B110" s="11" t="s">
        <v>60</v>
      </c>
      <c r="C110" s="58">
        <v>0</v>
      </c>
      <c r="D110" s="58">
        <v>0</v>
      </c>
      <c r="E110" s="58">
        <v>0</v>
      </c>
      <c r="F110" s="58">
        <v>0</v>
      </c>
      <c r="G110" s="58">
        <v>0</v>
      </c>
      <c r="H110" s="58">
        <v>0</v>
      </c>
      <c r="I110" s="58">
        <v>0</v>
      </c>
    </row>
    <row r="111" spans="2:9" x14ac:dyDescent="0.2">
      <c r="B111" s="11" t="s">
        <v>61</v>
      </c>
      <c r="C111" s="58">
        <v>0</v>
      </c>
      <c r="D111" s="58">
        <v>0</v>
      </c>
      <c r="E111" s="58">
        <v>0</v>
      </c>
      <c r="F111" s="58">
        <v>0</v>
      </c>
      <c r="G111" s="58">
        <v>0</v>
      </c>
      <c r="H111" s="58">
        <v>0</v>
      </c>
      <c r="I111" s="58">
        <v>0</v>
      </c>
    </row>
    <row r="112" spans="2:9" x14ac:dyDescent="0.2">
      <c r="B112" s="11" t="s">
        <v>62</v>
      </c>
      <c r="C112" s="58">
        <v>0</v>
      </c>
      <c r="D112" s="58">
        <v>0</v>
      </c>
      <c r="E112" s="58">
        <v>0</v>
      </c>
      <c r="F112" s="58">
        <v>0</v>
      </c>
      <c r="G112" s="58">
        <v>0</v>
      </c>
      <c r="H112" s="58">
        <v>0</v>
      </c>
      <c r="I112" s="58">
        <v>0</v>
      </c>
    </row>
    <row r="113" spans="2:9" x14ac:dyDescent="0.2">
      <c r="B113" s="11" t="s">
        <v>63</v>
      </c>
      <c r="C113" s="58">
        <v>0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</row>
    <row r="114" spans="2:9" x14ac:dyDescent="0.2">
      <c r="B114" s="11" t="s">
        <v>64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  <c r="H114" s="58">
        <v>0</v>
      </c>
      <c r="I114" s="58">
        <v>0</v>
      </c>
    </row>
    <row r="115" spans="2:9" x14ac:dyDescent="0.2">
      <c r="B115" s="11" t="s">
        <v>65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  <c r="H115" s="58">
        <v>0</v>
      </c>
      <c r="I115" s="58">
        <v>0</v>
      </c>
    </row>
    <row r="116" spans="2:9" x14ac:dyDescent="0.2">
      <c r="B116" s="12" t="s">
        <v>66</v>
      </c>
      <c r="C116" s="61">
        <v>0</v>
      </c>
      <c r="D116" s="61">
        <v>0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</row>
    <row r="117" spans="2:9" x14ac:dyDescent="0.2">
      <c r="B117" s="11" t="s">
        <v>67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  <c r="H117" s="58">
        <v>0</v>
      </c>
      <c r="I117" s="58">
        <v>0</v>
      </c>
    </row>
    <row r="118" spans="2:9" x14ac:dyDescent="0.2">
      <c r="B118" s="11" t="s">
        <v>68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  <c r="H118" s="58">
        <v>0</v>
      </c>
      <c r="I118" s="58">
        <v>0</v>
      </c>
    </row>
    <row r="119" spans="2:9" x14ac:dyDescent="0.2">
      <c r="B119" s="11" t="s">
        <v>69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  <c r="H119" s="58">
        <v>0</v>
      </c>
      <c r="I119" s="58">
        <v>0</v>
      </c>
    </row>
    <row r="120" spans="2:9" x14ac:dyDescent="0.2">
      <c r="B120" s="11" t="s">
        <v>70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  <c r="H120" s="58">
        <v>0</v>
      </c>
      <c r="I120" s="58">
        <v>0</v>
      </c>
    </row>
    <row r="121" spans="2:9" x14ac:dyDescent="0.2">
      <c r="B121" s="11" t="s">
        <v>71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  <c r="H121" s="58">
        <v>0</v>
      </c>
      <c r="I121" s="58">
        <v>0</v>
      </c>
    </row>
    <row r="122" spans="2:9" x14ac:dyDescent="0.2">
      <c r="B122" s="11" t="s">
        <v>72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  <c r="H122" s="58">
        <v>0</v>
      </c>
      <c r="I122" s="58">
        <v>0</v>
      </c>
    </row>
    <row r="123" spans="2:9" x14ac:dyDescent="0.2">
      <c r="B123" s="11" t="s">
        <v>73</v>
      </c>
      <c r="C123" s="58">
        <v>0</v>
      </c>
      <c r="D123" s="58">
        <v>0</v>
      </c>
      <c r="E123" s="58">
        <v>0</v>
      </c>
      <c r="F123" s="58">
        <v>0</v>
      </c>
      <c r="G123" s="58">
        <v>0</v>
      </c>
      <c r="H123" s="58">
        <v>0</v>
      </c>
      <c r="I123" s="58">
        <v>0</v>
      </c>
    </row>
    <row r="124" spans="2:9" x14ac:dyDescent="0.2">
      <c r="B124" s="11" t="s">
        <v>74</v>
      </c>
      <c r="C124" s="58">
        <v>0</v>
      </c>
      <c r="D124" s="58">
        <v>0</v>
      </c>
      <c r="E124" s="58">
        <v>0</v>
      </c>
      <c r="F124" s="58">
        <v>0</v>
      </c>
      <c r="G124" s="58">
        <v>0</v>
      </c>
      <c r="H124" s="58">
        <v>0</v>
      </c>
      <c r="I124" s="58">
        <v>0</v>
      </c>
    </row>
    <row r="125" spans="2:9" x14ac:dyDescent="0.2">
      <c r="B125" s="11" t="s">
        <v>75</v>
      </c>
      <c r="C125" s="58">
        <v>0</v>
      </c>
      <c r="D125" s="58">
        <v>0</v>
      </c>
      <c r="E125" s="58">
        <v>0</v>
      </c>
      <c r="F125" s="58">
        <v>0</v>
      </c>
      <c r="G125" s="58">
        <v>0</v>
      </c>
      <c r="H125" s="58">
        <v>0</v>
      </c>
      <c r="I125" s="58">
        <v>0</v>
      </c>
    </row>
    <row r="126" spans="2:9" x14ac:dyDescent="0.2">
      <c r="B126" s="12" t="s">
        <v>76</v>
      </c>
      <c r="C126" s="61">
        <v>0</v>
      </c>
      <c r="D126" s="61">
        <v>0</v>
      </c>
      <c r="E126" s="61">
        <v>0</v>
      </c>
      <c r="F126" s="61">
        <v>0</v>
      </c>
      <c r="G126" s="61">
        <v>0</v>
      </c>
      <c r="H126" s="61">
        <v>0</v>
      </c>
      <c r="I126" s="61">
        <v>0</v>
      </c>
    </row>
    <row r="127" spans="2:9" x14ac:dyDescent="0.2">
      <c r="B127" s="11" t="s">
        <v>77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  <c r="H127" s="58">
        <v>0</v>
      </c>
      <c r="I127" s="58">
        <v>0</v>
      </c>
    </row>
    <row r="128" spans="2:9" x14ac:dyDescent="0.2">
      <c r="B128" s="11" t="s">
        <v>78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  <c r="H128" s="58">
        <v>0</v>
      </c>
      <c r="I128" s="58">
        <v>0</v>
      </c>
    </row>
    <row r="129" spans="2:9" x14ac:dyDescent="0.2">
      <c r="B129" s="11" t="s">
        <v>79</v>
      </c>
      <c r="C129" s="58">
        <v>0</v>
      </c>
      <c r="D129" s="58">
        <v>0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</row>
    <row r="130" spans="2:9" x14ac:dyDescent="0.2">
      <c r="B130" s="11" t="s">
        <v>80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  <c r="H130" s="58">
        <v>0</v>
      </c>
      <c r="I130" s="58">
        <v>0</v>
      </c>
    </row>
    <row r="131" spans="2:9" x14ac:dyDescent="0.2">
      <c r="B131" s="11" t="s">
        <v>81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8">
        <v>0</v>
      </c>
      <c r="I131" s="58">
        <v>0</v>
      </c>
    </row>
    <row r="132" spans="2:9" x14ac:dyDescent="0.2">
      <c r="B132" s="11" t="s">
        <v>82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</row>
    <row r="133" spans="2:9" x14ac:dyDescent="0.2">
      <c r="B133" s="11" t="s">
        <v>83</v>
      </c>
      <c r="C133" s="58">
        <v>0</v>
      </c>
      <c r="D133" s="58">
        <v>0</v>
      </c>
      <c r="E133" s="58">
        <v>0</v>
      </c>
      <c r="F133" s="58">
        <v>0</v>
      </c>
      <c r="G133" s="58">
        <v>0</v>
      </c>
      <c r="H133" s="58">
        <v>0</v>
      </c>
      <c r="I133" s="58">
        <v>0</v>
      </c>
    </row>
    <row r="134" spans="2:9" x14ac:dyDescent="0.2">
      <c r="B134" s="11" t="s">
        <v>84</v>
      </c>
      <c r="C134" s="58">
        <v>0</v>
      </c>
      <c r="D134" s="58">
        <v>0</v>
      </c>
      <c r="E134" s="58">
        <v>0</v>
      </c>
      <c r="F134" s="58">
        <v>0</v>
      </c>
      <c r="G134" s="58">
        <v>0</v>
      </c>
      <c r="H134" s="58">
        <v>0</v>
      </c>
      <c r="I134" s="58">
        <v>0</v>
      </c>
    </row>
    <row r="135" spans="2:9" x14ac:dyDescent="0.2">
      <c r="B135" s="11" t="s">
        <v>85</v>
      </c>
      <c r="C135" s="58">
        <v>0</v>
      </c>
      <c r="D135" s="58">
        <v>0</v>
      </c>
      <c r="E135" s="58">
        <v>0</v>
      </c>
      <c r="F135" s="58">
        <v>0</v>
      </c>
      <c r="G135" s="58">
        <v>0</v>
      </c>
      <c r="H135" s="58">
        <v>0</v>
      </c>
      <c r="I135" s="58">
        <v>0</v>
      </c>
    </row>
    <row r="136" spans="2:9" x14ac:dyDescent="0.2">
      <c r="B136" s="12" t="s">
        <v>86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</row>
    <row r="137" spans="2:9" x14ac:dyDescent="0.2">
      <c r="B137" s="11" t="s">
        <v>87</v>
      </c>
      <c r="C137" s="58">
        <v>0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</row>
    <row r="138" spans="2:9" x14ac:dyDescent="0.2">
      <c r="B138" s="11" t="s">
        <v>88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  <c r="H138" s="58">
        <v>0</v>
      </c>
      <c r="I138" s="58">
        <v>0</v>
      </c>
    </row>
    <row r="139" spans="2:9" x14ac:dyDescent="0.2">
      <c r="B139" s="11" t="s">
        <v>89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  <c r="H139" s="58">
        <v>0</v>
      </c>
      <c r="I139" s="58">
        <v>0</v>
      </c>
    </row>
    <row r="140" spans="2:9" x14ac:dyDescent="0.2">
      <c r="B140" s="12" t="s">
        <v>90</v>
      </c>
      <c r="C140" s="61">
        <v>0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</row>
    <row r="141" spans="2:9" x14ac:dyDescent="0.2">
      <c r="B141" s="11" t="s">
        <v>91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</row>
    <row r="142" spans="2:9" x14ac:dyDescent="0.2">
      <c r="B142" s="11" t="s">
        <v>92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  <c r="H142" s="58">
        <v>0</v>
      </c>
      <c r="I142" s="58">
        <v>0</v>
      </c>
    </row>
    <row r="143" spans="2:9" x14ac:dyDescent="0.2">
      <c r="B143" s="11" t="s">
        <v>93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  <c r="H143" s="58">
        <v>0</v>
      </c>
      <c r="I143" s="58">
        <v>0</v>
      </c>
    </row>
    <row r="144" spans="2:9" x14ac:dyDescent="0.2">
      <c r="B144" s="11" t="s">
        <v>94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  <c r="H144" s="58">
        <v>0</v>
      </c>
      <c r="I144" s="58">
        <v>0</v>
      </c>
    </row>
    <row r="145" spans="2:9" x14ac:dyDescent="0.2">
      <c r="B145" s="11" t="s">
        <v>95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  <c r="H145" s="58">
        <v>0</v>
      </c>
      <c r="I145" s="58">
        <v>0</v>
      </c>
    </row>
    <row r="146" spans="2:9" x14ac:dyDescent="0.2">
      <c r="B146" s="11" t="s">
        <v>96</v>
      </c>
      <c r="C146" s="58">
        <v>0</v>
      </c>
      <c r="D146" s="58">
        <v>0</v>
      </c>
      <c r="E146" s="58">
        <v>0</v>
      </c>
      <c r="F146" s="58">
        <v>0</v>
      </c>
      <c r="G146" s="58">
        <v>0</v>
      </c>
      <c r="H146" s="58">
        <v>0</v>
      </c>
      <c r="I146" s="58">
        <v>0</v>
      </c>
    </row>
    <row r="147" spans="2:9" x14ac:dyDescent="0.2">
      <c r="B147" s="11" t="s">
        <v>97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  <c r="H147" s="58">
        <v>0</v>
      </c>
      <c r="I147" s="58">
        <v>0</v>
      </c>
    </row>
    <row r="148" spans="2:9" x14ac:dyDescent="0.2">
      <c r="B148" s="12" t="s">
        <v>98</v>
      </c>
      <c r="C148" s="61">
        <v>0</v>
      </c>
      <c r="D148" s="61">
        <v>0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</row>
    <row r="149" spans="2:9" x14ac:dyDescent="0.2">
      <c r="B149" s="11" t="s">
        <v>99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  <c r="H149" s="58">
        <v>0</v>
      </c>
      <c r="I149" s="58">
        <v>0</v>
      </c>
    </row>
    <row r="150" spans="2:9" x14ac:dyDescent="0.2">
      <c r="B150" s="11" t="s">
        <v>100</v>
      </c>
      <c r="C150" s="58">
        <v>0</v>
      </c>
      <c r="D150" s="58">
        <v>0</v>
      </c>
      <c r="E150" s="58">
        <v>0</v>
      </c>
      <c r="F150" s="58">
        <v>0</v>
      </c>
      <c r="G150" s="58">
        <v>0</v>
      </c>
      <c r="H150" s="58">
        <v>0</v>
      </c>
      <c r="I150" s="58">
        <v>0</v>
      </c>
    </row>
    <row r="151" spans="2:9" x14ac:dyDescent="0.2">
      <c r="B151" s="11" t="s">
        <v>101</v>
      </c>
      <c r="C151" s="58">
        <v>0</v>
      </c>
      <c r="D151" s="58">
        <v>0</v>
      </c>
      <c r="E151" s="58">
        <v>0</v>
      </c>
      <c r="F151" s="58">
        <v>0</v>
      </c>
      <c r="G151" s="58">
        <v>0</v>
      </c>
      <c r="H151" s="58">
        <v>0</v>
      </c>
      <c r="I151" s="58">
        <v>0</v>
      </c>
    </row>
    <row r="152" spans="2:9" x14ac:dyDescent="0.2">
      <c r="B152" s="12" t="s">
        <v>102</v>
      </c>
      <c r="C152" s="61">
        <v>0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</row>
    <row r="153" spans="2:9" x14ac:dyDescent="0.2">
      <c r="B153" s="11" t="s">
        <v>103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</row>
    <row r="154" spans="2:9" x14ac:dyDescent="0.2">
      <c r="B154" s="11" t="s">
        <v>104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  <c r="H154" s="58">
        <v>0</v>
      </c>
      <c r="I154" s="58">
        <v>0</v>
      </c>
    </row>
    <row r="155" spans="2:9" x14ac:dyDescent="0.2">
      <c r="B155" s="11" t="s">
        <v>105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  <c r="H155" s="58">
        <v>0</v>
      </c>
      <c r="I155" s="58">
        <v>0</v>
      </c>
    </row>
    <row r="156" spans="2:9" x14ac:dyDescent="0.2">
      <c r="B156" s="13" t="s">
        <v>106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  <c r="H156" s="58">
        <v>0</v>
      </c>
      <c r="I156" s="58">
        <v>0</v>
      </c>
    </row>
    <row r="157" spans="2:9" x14ac:dyDescent="0.2">
      <c r="B157" s="11" t="s">
        <v>107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  <c r="H157" s="58">
        <v>0</v>
      </c>
      <c r="I157" s="58">
        <v>0</v>
      </c>
    </row>
    <row r="158" spans="2:9" x14ac:dyDescent="0.2">
      <c r="B158" s="11" t="s">
        <v>108</v>
      </c>
      <c r="C158" s="58">
        <v>0</v>
      </c>
      <c r="D158" s="58">
        <v>0</v>
      </c>
      <c r="E158" s="58">
        <v>0</v>
      </c>
      <c r="F158" s="58">
        <v>0</v>
      </c>
      <c r="G158" s="58">
        <v>0</v>
      </c>
      <c r="H158" s="58">
        <v>0</v>
      </c>
      <c r="I158" s="58">
        <v>0</v>
      </c>
    </row>
    <row r="159" spans="2:9" x14ac:dyDescent="0.2">
      <c r="B159" s="11" t="s">
        <v>109</v>
      </c>
      <c r="C159" s="58">
        <v>0</v>
      </c>
      <c r="D159" s="58">
        <v>0</v>
      </c>
      <c r="E159" s="58">
        <v>0</v>
      </c>
      <c r="F159" s="58">
        <v>0</v>
      </c>
      <c r="G159" s="58">
        <v>0</v>
      </c>
      <c r="H159" s="58">
        <v>0</v>
      </c>
      <c r="I159" s="58">
        <v>0</v>
      </c>
    </row>
    <row r="160" spans="2:9" x14ac:dyDescent="0.2">
      <c r="B160" s="6"/>
      <c r="C160" s="47"/>
      <c r="D160" s="47"/>
      <c r="E160" s="47"/>
      <c r="F160" s="47"/>
      <c r="G160" s="47"/>
      <c r="H160" s="47"/>
      <c r="I160" s="47"/>
    </row>
    <row r="161" spans="2:9" x14ac:dyDescent="0.2">
      <c r="B161" s="10" t="s">
        <v>111</v>
      </c>
      <c r="C161" s="48">
        <f>+C13+C87</f>
        <v>2686864</v>
      </c>
      <c r="D161" s="48">
        <f t="shared" ref="D161:I161" si="11">+D13+D87</f>
        <v>0</v>
      </c>
      <c r="E161" s="48">
        <f t="shared" si="11"/>
        <v>0</v>
      </c>
      <c r="F161" s="48">
        <f t="shared" si="11"/>
        <v>0</v>
      </c>
      <c r="G161" s="48">
        <f t="shared" si="11"/>
        <v>0</v>
      </c>
      <c r="H161" s="48">
        <f t="shared" si="11"/>
        <v>2686864</v>
      </c>
      <c r="I161" s="48">
        <f t="shared" si="11"/>
        <v>2686864</v>
      </c>
    </row>
    <row r="162" spans="2:9" x14ac:dyDescent="0.2">
      <c r="B162" s="7"/>
      <c r="C162" s="49"/>
      <c r="D162" s="49"/>
      <c r="E162" s="49"/>
      <c r="F162" s="49"/>
      <c r="G162" s="49"/>
      <c r="H162" s="49"/>
      <c r="I162" s="49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F3" sqref="F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66" t="str">
        <f>+'Notas de Disciplina Financiera'!B1</f>
        <v>Casa de la Cultura Fray Nicolás P. Navarrete del Municipio de Santiago Maravatío, Guanajuato.juato.</v>
      </c>
      <c r="C1" s="66"/>
      <c r="D1" s="66"/>
      <c r="E1" s="32" t="s">
        <v>0</v>
      </c>
      <c r="F1" s="33">
        <f>'Notas de Disciplina Financiera'!D1</f>
        <v>2025</v>
      </c>
    </row>
    <row r="2" spans="1:6" x14ac:dyDescent="0.2">
      <c r="B2" s="66" t="s">
        <v>1</v>
      </c>
      <c r="C2" s="66"/>
      <c r="D2" s="66"/>
      <c r="E2" s="32" t="s">
        <v>2</v>
      </c>
      <c r="F2" s="33" t="str">
        <f>'Notas de Disciplina Financiera'!D2</f>
        <v>Anual</v>
      </c>
    </row>
    <row r="3" spans="1:6" x14ac:dyDescent="0.2">
      <c r="B3" s="66" t="str">
        <f>'Notas de Disciplina Financiera'!A3</f>
        <v>Correspondiente del 01 de enero al 31 de diciembre de 2025</v>
      </c>
      <c r="C3" s="66"/>
      <c r="D3" s="66"/>
      <c r="E3" s="32" t="s">
        <v>3</v>
      </c>
      <c r="F3" s="33" t="s">
        <v>156</v>
      </c>
    </row>
    <row r="5" spans="1:6" ht="10.8" thickBot="1" x14ac:dyDescent="0.25">
      <c r="C5" s="35" t="s">
        <v>112</v>
      </c>
    </row>
    <row r="6" spans="1:6" x14ac:dyDescent="0.2">
      <c r="B6" s="75" t="str">
        <f>B1</f>
        <v>Casa de la Cultura Fray Nicolás P. Navarrete del Municipio de Santiago Maravatío, Guanajuato.juato.</v>
      </c>
      <c r="C6" s="76"/>
      <c r="D6" s="76"/>
      <c r="E6" s="76"/>
      <c r="F6" s="77"/>
    </row>
    <row r="7" spans="1:6" x14ac:dyDescent="0.2">
      <c r="B7" s="78" t="s">
        <v>113</v>
      </c>
      <c r="C7" s="79"/>
      <c r="D7" s="79"/>
      <c r="E7" s="79"/>
      <c r="F7" s="80"/>
    </row>
    <row r="8" spans="1:6" x14ac:dyDescent="0.2">
      <c r="B8" s="81" t="s">
        <v>152</v>
      </c>
      <c r="C8" s="82"/>
      <c r="D8" s="82"/>
      <c r="E8" s="82"/>
      <c r="F8" s="83"/>
    </row>
    <row r="9" spans="1:6" ht="20.399999999999999" x14ac:dyDescent="0.2">
      <c r="B9" s="73" t="s">
        <v>114</v>
      </c>
      <c r="C9" s="74" t="s">
        <v>115</v>
      </c>
      <c r="D9" s="40" t="s">
        <v>116</v>
      </c>
      <c r="E9" s="40" t="s">
        <v>117</v>
      </c>
      <c r="F9" s="41" t="s">
        <v>118</v>
      </c>
    </row>
    <row r="10" spans="1:6" x14ac:dyDescent="0.2">
      <c r="A10" s="34"/>
      <c r="B10" s="73"/>
      <c r="C10" s="74"/>
      <c r="D10" s="40" t="s">
        <v>119</v>
      </c>
      <c r="E10" s="40" t="s">
        <v>120</v>
      </c>
      <c r="F10" s="41" t="s">
        <v>121</v>
      </c>
    </row>
    <row r="11" spans="1:6" x14ac:dyDescent="0.2">
      <c r="B11" s="55"/>
      <c r="C11" s="54" t="s">
        <v>122</v>
      </c>
      <c r="D11" s="53">
        <f>SUM(D12:D20)</f>
        <v>2039772.6300000001</v>
      </c>
      <c r="E11" s="53">
        <f t="shared" ref="E11:F11" si="0">SUM(E12:E20)</f>
        <v>2039772.6300000001</v>
      </c>
      <c r="F11" s="53">
        <f t="shared" si="0"/>
        <v>0</v>
      </c>
    </row>
    <row r="12" spans="1:6" x14ac:dyDescent="0.2">
      <c r="B12" s="55">
        <v>1000</v>
      </c>
      <c r="C12" s="52" t="s">
        <v>123</v>
      </c>
      <c r="D12" s="63">
        <v>1709924.8</v>
      </c>
      <c r="E12" s="63">
        <v>1709924.8</v>
      </c>
      <c r="F12" s="51">
        <f>+D12-E12</f>
        <v>0</v>
      </c>
    </row>
    <row r="13" spans="1:6" x14ac:dyDescent="0.2">
      <c r="B13" s="55">
        <v>2000</v>
      </c>
      <c r="C13" s="52" t="s">
        <v>124</v>
      </c>
      <c r="D13" s="63">
        <v>72576.299999999988</v>
      </c>
      <c r="E13" s="63">
        <v>72576.299999999988</v>
      </c>
      <c r="F13" s="51">
        <f t="shared" ref="F13:F20" si="1">+D13-E13</f>
        <v>0</v>
      </c>
    </row>
    <row r="14" spans="1:6" x14ac:dyDescent="0.2">
      <c r="B14" s="55">
        <v>3000</v>
      </c>
      <c r="C14" s="52" t="s">
        <v>125</v>
      </c>
      <c r="D14" s="63">
        <v>257271.53</v>
      </c>
      <c r="E14" s="63">
        <v>257271.53</v>
      </c>
      <c r="F14" s="51">
        <f t="shared" si="1"/>
        <v>0</v>
      </c>
    </row>
    <row r="15" spans="1:6" x14ac:dyDescent="0.2">
      <c r="B15" s="55">
        <v>4000</v>
      </c>
      <c r="C15" s="52" t="s">
        <v>126</v>
      </c>
      <c r="D15" s="46">
        <v>0</v>
      </c>
      <c r="E15" s="46">
        <v>0</v>
      </c>
      <c r="F15" s="51">
        <f t="shared" si="1"/>
        <v>0</v>
      </c>
    </row>
    <row r="16" spans="1:6" x14ac:dyDescent="0.2">
      <c r="B16" s="55">
        <v>5000</v>
      </c>
      <c r="C16" s="52" t="s">
        <v>127</v>
      </c>
      <c r="D16" s="57">
        <v>0</v>
      </c>
      <c r="E16" s="57">
        <v>0</v>
      </c>
      <c r="F16" s="51">
        <f t="shared" si="1"/>
        <v>0</v>
      </c>
    </row>
    <row r="17" spans="2:6" x14ac:dyDescent="0.2">
      <c r="B17" s="55">
        <v>6000</v>
      </c>
      <c r="C17" s="52" t="s">
        <v>128</v>
      </c>
      <c r="D17" s="57">
        <v>0</v>
      </c>
      <c r="E17" s="57">
        <v>0</v>
      </c>
      <c r="F17" s="51">
        <f t="shared" si="1"/>
        <v>0</v>
      </c>
    </row>
    <row r="18" spans="2:6" x14ac:dyDescent="0.2">
      <c r="B18" s="55">
        <v>7000</v>
      </c>
      <c r="C18" s="52" t="s">
        <v>129</v>
      </c>
      <c r="D18" s="57">
        <v>0</v>
      </c>
      <c r="E18" s="57">
        <v>0</v>
      </c>
      <c r="F18" s="51">
        <f t="shared" si="1"/>
        <v>0</v>
      </c>
    </row>
    <row r="19" spans="2:6" x14ac:dyDescent="0.2">
      <c r="B19" s="55">
        <v>8000</v>
      </c>
      <c r="C19" s="52" t="s">
        <v>130</v>
      </c>
      <c r="D19" s="57">
        <v>0</v>
      </c>
      <c r="E19" s="57">
        <v>0</v>
      </c>
      <c r="F19" s="51">
        <f t="shared" si="1"/>
        <v>0</v>
      </c>
    </row>
    <row r="20" spans="2:6" x14ac:dyDescent="0.2">
      <c r="B20" s="55">
        <v>9000</v>
      </c>
      <c r="C20" s="52" t="s">
        <v>131</v>
      </c>
      <c r="D20" s="57">
        <v>0</v>
      </c>
      <c r="E20" s="57">
        <v>0</v>
      </c>
      <c r="F20" s="51">
        <f t="shared" si="1"/>
        <v>0</v>
      </c>
    </row>
    <row r="21" spans="2:6" x14ac:dyDescent="0.2">
      <c r="B21" s="55"/>
      <c r="C21" s="54" t="s">
        <v>132</v>
      </c>
      <c r="D21" s="53">
        <f>SUM(D22:D30)</f>
        <v>0</v>
      </c>
      <c r="E21" s="53">
        <f t="shared" ref="E21:F21" si="2">SUM(E22:E30)</f>
        <v>0</v>
      </c>
      <c r="F21" s="53">
        <f t="shared" si="2"/>
        <v>0</v>
      </c>
    </row>
    <row r="22" spans="2:6" x14ac:dyDescent="0.2">
      <c r="B22" s="55">
        <v>1000</v>
      </c>
      <c r="C22" s="52" t="s">
        <v>123</v>
      </c>
      <c r="D22" s="57">
        <v>0</v>
      </c>
      <c r="E22" s="57">
        <v>0</v>
      </c>
      <c r="F22" s="51">
        <v>0</v>
      </c>
    </row>
    <row r="23" spans="2:6" x14ac:dyDescent="0.2">
      <c r="B23" s="55">
        <v>2000</v>
      </c>
      <c r="C23" s="52" t="s">
        <v>124</v>
      </c>
      <c r="D23" s="57">
        <v>0</v>
      </c>
      <c r="E23" s="57">
        <v>0</v>
      </c>
      <c r="F23" s="51">
        <v>0</v>
      </c>
    </row>
    <row r="24" spans="2:6" x14ac:dyDescent="0.2">
      <c r="B24" s="55">
        <v>3000</v>
      </c>
      <c r="C24" s="52" t="s">
        <v>125</v>
      </c>
      <c r="D24" s="57">
        <v>0</v>
      </c>
      <c r="E24" s="57">
        <v>0</v>
      </c>
      <c r="F24" s="51">
        <v>0</v>
      </c>
    </row>
    <row r="25" spans="2:6" x14ac:dyDescent="0.2">
      <c r="B25" s="55">
        <v>4000</v>
      </c>
      <c r="C25" s="52" t="s">
        <v>126</v>
      </c>
      <c r="D25" s="57">
        <v>0</v>
      </c>
      <c r="E25" s="57">
        <v>0</v>
      </c>
      <c r="F25" s="51">
        <v>0</v>
      </c>
    </row>
    <row r="26" spans="2:6" x14ac:dyDescent="0.2">
      <c r="B26" s="55">
        <v>5000</v>
      </c>
      <c r="C26" s="52" t="s">
        <v>127</v>
      </c>
      <c r="D26" s="57">
        <v>0</v>
      </c>
      <c r="E26" s="57">
        <v>0</v>
      </c>
      <c r="F26" s="51">
        <v>0</v>
      </c>
    </row>
    <row r="27" spans="2:6" x14ac:dyDescent="0.2">
      <c r="B27" s="55">
        <v>6000</v>
      </c>
      <c r="C27" s="52" t="s">
        <v>128</v>
      </c>
      <c r="D27" s="57">
        <v>0</v>
      </c>
      <c r="E27" s="57">
        <v>0</v>
      </c>
      <c r="F27" s="51">
        <v>0</v>
      </c>
    </row>
    <row r="28" spans="2:6" x14ac:dyDescent="0.2">
      <c r="B28" s="55">
        <v>7000</v>
      </c>
      <c r="C28" s="52" t="s">
        <v>129</v>
      </c>
      <c r="D28" s="57">
        <v>0</v>
      </c>
      <c r="E28" s="57">
        <v>0</v>
      </c>
      <c r="F28" s="51">
        <v>0</v>
      </c>
    </row>
    <row r="29" spans="2:6" x14ac:dyDescent="0.2">
      <c r="B29" s="55">
        <v>8000</v>
      </c>
      <c r="C29" s="52" t="s">
        <v>130</v>
      </c>
      <c r="D29" s="57">
        <v>0</v>
      </c>
      <c r="E29" s="57">
        <v>0</v>
      </c>
      <c r="F29" s="51">
        <v>0</v>
      </c>
    </row>
    <row r="30" spans="2:6" x14ac:dyDescent="0.2">
      <c r="B30" s="55">
        <v>9000</v>
      </c>
      <c r="C30" s="52" t="s">
        <v>131</v>
      </c>
      <c r="D30" s="57">
        <v>0</v>
      </c>
      <c r="E30" s="57">
        <v>0</v>
      </c>
      <c r="F30" s="51">
        <v>0</v>
      </c>
    </row>
    <row r="31" spans="2:6" x14ac:dyDescent="0.2">
      <c r="B31" s="56"/>
      <c r="C31" s="50" t="s">
        <v>35</v>
      </c>
      <c r="D31" s="53">
        <f>D11+D21</f>
        <v>2039772.6300000001</v>
      </c>
      <c r="E31" s="53">
        <f t="shared" ref="E31:F31" si="3">E11+E21</f>
        <v>2039772.6300000001</v>
      </c>
      <c r="F31" s="53">
        <f t="shared" si="3"/>
        <v>0</v>
      </c>
    </row>
    <row r="33" spans="3:3" x14ac:dyDescent="0.2">
      <c r="C33" s="43" t="s">
        <v>133</v>
      </c>
    </row>
    <row r="34" spans="3:3" x14ac:dyDescent="0.2">
      <c r="C34" s="42" t="s">
        <v>134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pageSetup orientation="portrait" horizontalDpi="0" verticalDpi="0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F3" sqref="F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66" t="str">
        <f>+'Notas de Disciplina Financiera'!B1</f>
        <v>Casa de la Cultura Fray Nicolás P. Navarrete del Municipio de Santiago Maravatío, Guanajuato.juato.</v>
      </c>
      <c r="C1" s="66"/>
      <c r="D1" s="66"/>
      <c r="E1" s="32" t="s">
        <v>0</v>
      </c>
      <c r="F1" s="33">
        <f>'Notas de Disciplina Financiera'!D1</f>
        <v>2025</v>
      </c>
    </row>
    <row r="2" spans="1:6" x14ac:dyDescent="0.2">
      <c r="B2" s="66" t="s">
        <v>1</v>
      </c>
      <c r="C2" s="66"/>
      <c r="D2" s="66"/>
      <c r="E2" s="32" t="s">
        <v>2</v>
      </c>
      <c r="F2" s="33" t="str">
        <f>'Notas de Disciplina Financiera'!D2</f>
        <v>Anual</v>
      </c>
    </row>
    <row r="3" spans="1:6" x14ac:dyDescent="0.2">
      <c r="B3" s="66" t="str">
        <f>'Notas de Disciplina Financiera'!A3</f>
        <v>Correspondiente del 01 de enero al 31 de diciembre de 2025</v>
      </c>
      <c r="C3" s="66"/>
      <c r="D3" s="66"/>
      <c r="E3" s="32" t="s">
        <v>3</v>
      </c>
      <c r="F3" s="33" t="s">
        <v>156</v>
      </c>
    </row>
    <row r="5" spans="1:6" x14ac:dyDescent="0.2">
      <c r="B5" s="35"/>
      <c r="C5" s="35" t="s">
        <v>15</v>
      </c>
    </row>
    <row r="7" spans="1:6" x14ac:dyDescent="0.2">
      <c r="B7" s="1" t="s">
        <v>135</v>
      </c>
    </row>
    <row r="8" spans="1:6" x14ac:dyDescent="0.2">
      <c r="B8" s="37" t="s">
        <v>136</v>
      </c>
    </row>
    <row r="9" spans="1:6" x14ac:dyDescent="0.2">
      <c r="A9" s="34"/>
      <c r="B9" s="39" t="s">
        <v>137</v>
      </c>
    </row>
    <row r="10" spans="1:6" x14ac:dyDescent="0.2">
      <c r="B10" s="39" t="s">
        <v>138</v>
      </c>
    </row>
    <row r="12" spans="1:6" ht="28.8" x14ac:dyDescent="0.2">
      <c r="C12" s="44" t="s">
        <v>147</v>
      </c>
    </row>
    <row r="13" spans="1:6" x14ac:dyDescent="0.2">
      <c r="C13" s="43" t="s">
        <v>139</v>
      </c>
    </row>
    <row r="14" spans="1:6" x14ac:dyDescent="0.2">
      <c r="C14" s="42" t="s">
        <v>140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F3" sqref="F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66" t="str">
        <f>+'Notas de Disciplina Financiera'!B1</f>
        <v>Casa de la Cultura Fray Nicolás P. Navarrete del Municipio de Santiago Maravatío, Guanajuato.juato.</v>
      </c>
      <c r="C1" s="66"/>
      <c r="D1" s="66"/>
      <c r="E1" s="32" t="s">
        <v>0</v>
      </c>
      <c r="F1" s="33">
        <f>'Notas de Disciplina Financiera'!D1</f>
        <v>2025</v>
      </c>
    </row>
    <row r="2" spans="1:6" x14ac:dyDescent="0.2">
      <c r="B2" s="66" t="s">
        <v>1</v>
      </c>
      <c r="C2" s="66"/>
      <c r="D2" s="66"/>
      <c r="E2" s="32" t="s">
        <v>2</v>
      </c>
      <c r="F2" s="33" t="str">
        <f>'Notas de Disciplina Financiera'!D2</f>
        <v>Anual</v>
      </c>
    </row>
    <row r="3" spans="1:6" x14ac:dyDescent="0.2">
      <c r="B3" s="66" t="str">
        <f>'Notas de Disciplina Financiera'!A3</f>
        <v>Correspondiente del 01 de enero al 31 de diciembre de 2025</v>
      </c>
      <c r="C3" s="66"/>
      <c r="D3" s="66"/>
      <c r="E3" s="32" t="s">
        <v>3</v>
      </c>
      <c r="F3" s="33" t="s">
        <v>156</v>
      </c>
    </row>
    <row r="5" spans="1:6" x14ac:dyDescent="0.2">
      <c r="B5" s="35"/>
      <c r="C5" s="35" t="s">
        <v>17</v>
      </c>
    </row>
    <row r="7" spans="1:6" x14ac:dyDescent="0.2">
      <c r="B7" s="1" t="s">
        <v>135</v>
      </c>
    </row>
    <row r="8" spans="1:6" x14ac:dyDescent="0.2">
      <c r="B8" s="37" t="s">
        <v>141</v>
      </c>
    </row>
    <row r="9" spans="1:6" x14ac:dyDescent="0.2">
      <c r="A9" s="34"/>
      <c r="B9" s="38" t="s">
        <v>142</v>
      </c>
    </row>
    <row r="10" spans="1:6" x14ac:dyDescent="0.2">
      <c r="B10" s="38" t="s">
        <v>143</v>
      </c>
    </row>
    <row r="12" spans="1:6" ht="14.4" x14ac:dyDescent="0.2">
      <c r="C12" s="44" t="s">
        <v>148</v>
      </c>
    </row>
    <row r="13" spans="1:6" x14ac:dyDescent="0.2">
      <c r="C13" s="43" t="s">
        <v>144</v>
      </c>
    </row>
    <row r="14" spans="1:6" x14ac:dyDescent="0.2">
      <c r="C14" s="42" t="s">
        <v>145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1"/>
  <sheetViews>
    <sheetView showGridLines="0" tabSelected="1" workbookViewId="0">
      <selection activeCell="E33" sqref="E3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66" t="str">
        <f>+'Notas de Disciplina Financiera'!B1</f>
        <v>Casa de la Cultura Fray Nicolás P. Navarrete del Municipio de Santiago Maravatío, Guanajuato.juato.</v>
      </c>
      <c r="C1" s="66"/>
      <c r="D1" s="66"/>
      <c r="E1" s="32" t="s">
        <v>0</v>
      </c>
      <c r="F1" s="33">
        <f>'Notas de Disciplina Financiera'!D1</f>
        <v>2025</v>
      </c>
    </row>
    <row r="2" spans="1:6" x14ac:dyDescent="0.2">
      <c r="B2" s="66" t="s">
        <v>1</v>
      </c>
      <c r="C2" s="66"/>
      <c r="D2" s="66"/>
      <c r="E2" s="32" t="s">
        <v>2</v>
      </c>
      <c r="F2" s="33" t="str">
        <f>'Notas de Disciplina Financiera'!D2</f>
        <v>Anual</v>
      </c>
    </row>
    <row r="3" spans="1:6" x14ac:dyDescent="0.2">
      <c r="B3" s="66" t="str">
        <f>'Notas de Disciplina Financiera'!A3</f>
        <v>Correspondiente del 01 de enero al 31 de diciembre de 2025</v>
      </c>
      <c r="C3" s="66"/>
      <c r="D3" s="66"/>
      <c r="E3" s="32" t="s">
        <v>3</v>
      </c>
      <c r="F3" s="33" t="s">
        <v>156</v>
      </c>
    </row>
    <row r="5" spans="1:6" x14ac:dyDescent="0.2">
      <c r="B5" s="35"/>
      <c r="C5" s="35" t="s">
        <v>19</v>
      </c>
    </row>
    <row r="7" spans="1:6" x14ac:dyDescent="0.2">
      <c r="B7" s="1" t="s">
        <v>135</v>
      </c>
    </row>
    <row r="8" spans="1:6" x14ac:dyDescent="0.2">
      <c r="B8" s="37" t="s">
        <v>146</v>
      </c>
    </row>
    <row r="9" spans="1:6" x14ac:dyDescent="0.2">
      <c r="A9" s="34"/>
    </row>
    <row r="11" spans="1:6" x14ac:dyDescent="0.2">
      <c r="C11" s="1" t="s">
        <v>149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</cp:lastModifiedBy>
  <cp:revision/>
  <dcterms:created xsi:type="dcterms:W3CDTF">2024-03-15T21:50:03Z</dcterms:created>
  <dcterms:modified xsi:type="dcterms:W3CDTF">2026-02-21T01:42:25Z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