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CONTABLE\"/>
    </mc:Choice>
  </mc:AlternateContent>
  <xr:revisionPtr revIDLastSave="0" documentId="13_ncr:1_{A1968D1A-78A5-494F-92C0-AB8A74CC29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<sst xmlns="http://schemas.openxmlformats.org/spreadsheetml/2006/main" count="62" uniqueCount="61">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</sst>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1204180</xdr:colOff>
      <xdr:row>0</xdr:row>
      <xdr:rowOff>53340</xdr:rowOff>
    </xdr:from>
    <xdr:to>
      <xdr:col>5</xdr:col>
      <xdr:colOff>21822</xdr:colOff>
      <xdr:row>0</xdr:row>
      <xdr:rowOff>1158240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7A5F3DA-B03B-454E-B32D-98D2F09A576F}"/>
            </a:ext>
          </a:extLst>
        </xdr:cNvPr>
        <xdr:cNvGrpSpPr/>
      </xdr:nvGrpSpPr>
      <xdr:grpSpPr>
        <a:xfrm>
          <a:off x="1204180" y="53340"/>
          <a:ext cx="7954022" cy="1104900"/>
          <a:chOff x="1204180" y="53340"/>
          <a:chExt cx="7954022" cy="11049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4180" y="91440"/>
            <a:ext cx="1613316" cy="101346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EE9ABAB6-FE19-4727-8D4D-BBB71276B9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44739" y="53340"/>
            <a:ext cx="1713463" cy="110490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2004060</xdr:colOff>
      <xdr:row>56</xdr:row>
      <xdr:rowOff>53340</xdr:rowOff>
    </xdr:from>
    <xdr:to>
      <xdr:col>3</xdr:col>
      <xdr:colOff>3139440</xdr:colOff>
      <xdr:row>61</xdr:row>
      <xdr:rowOff>100965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2BF1E52-6C77-446E-ABCC-AE14383B0B46}"/>
            </a:ext>
          </a:extLst>
        </xdr:cNvPr>
        <xdr:cNvSpPr txBox="1">
          <a:spLocks noChangeArrowheads="1"/>
        </xdr:cNvSpPr>
      </xdr:nvSpPr>
      <xdr:spPr bwMode="auto">
        <a:xfrm>
          <a:off x="2004060" y="881634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0" zoomScaleNormal="100" zoomScaleSheetLayoutView="100" workbookViewId="0">
      <selection sqref="A1:F63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95.4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20"/>
      <c r="C3" s="20"/>
      <c r="D3" s="6" t="s">
        <v>1</v>
      </c>
      <c r="E3" s="7"/>
      <c r="F3" s="7"/>
    </row>
    <row r="4" spans="1:6" x14ac:dyDescent="0.2">
      <c r="A4" s="8" t="s">
        <v>18</v>
      </c>
      <c r="B4" s="20"/>
      <c r="C4" s="20"/>
      <c r="D4" s="8" t="s">
        <v>20</v>
      </c>
      <c r="E4" s="20"/>
      <c r="F4" s="20"/>
    </row>
    <row r="5" spans="1:6" x14ac:dyDescent="0.2">
      <c r="A5" s="9" t="s">
        <v>22</v>
      </c>
      <c r="B5" s="21">
        <v>427489.42</v>
      </c>
      <c r="C5" s="21">
        <v>754963.04</v>
      </c>
      <c r="D5" s="9" t="s">
        <v>36</v>
      </c>
      <c r="E5" s="21">
        <v>196432.56</v>
      </c>
      <c r="F5" s="25">
        <v>221653.47</v>
      </c>
    </row>
    <row r="6" spans="1:6" x14ac:dyDescent="0.2">
      <c r="A6" s="9" t="s">
        <v>23</v>
      </c>
      <c r="B6" s="21">
        <v>117224.14</v>
      </c>
      <c r="C6" s="21">
        <v>79636.06</v>
      </c>
      <c r="D6" s="9" t="s">
        <v>37</v>
      </c>
      <c r="E6" s="21">
        <v>0</v>
      </c>
      <c r="F6" s="25">
        <v>0</v>
      </c>
    </row>
    <row r="7" spans="1:6" x14ac:dyDescent="0.2">
      <c r="A7" s="9" t="s">
        <v>24</v>
      </c>
      <c r="B7" s="21">
        <v>1020.8</v>
      </c>
      <c r="C7" s="21">
        <v>1020.8</v>
      </c>
      <c r="D7" s="9" t="s">
        <v>6</v>
      </c>
      <c r="E7" s="21">
        <v>0</v>
      </c>
      <c r="F7" s="25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5">
        <v>0</v>
      </c>
    </row>
    <row r="9" spans="1:6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0</v>
      </c>
      <c r="F9" s="25">
        <v>0</v>
      </c>
    </row>
    <row r="10" spans="1:6" ht="20.399999999999999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5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5">
        <v>0</v>
      </c>
    </row>
    <row r="12" spans="1:6" x14ac:dyDescent="0.2">
      <c r="A12" s="10"/>
      <c r="B12" s="20"/>
      <c r="C12" s="20"/>
      <c r="D12" s="9" t="s">
        <v>40</v>
      </c>
      <c r="E12" s="21">
        <v>0</v>
      </c>
      <c r="F12" s="25">
        <v>0</v>
      </c>
    </row>
    <row r="13" spans="1:6" x14ac:dyDescent="0.2">
      <c r="A13" s="8" t="s">
        <v>52</v>
      </c>
      <c r="B13" s="22">
        <f>SUM(B5:B11)</f>
        <v>545734.36</v>
      </c>
      <c r="C13" s="22">
        <f>SUM(C5:C11)</f>
        <v>835619.90000000014</v>
      </c>
      <c r="D13" s="10"/>
      <c r="E13" s="26"/>
      <c r="F13" s="27"/>
    </row>
    <row r="14" spans="1:6" x14ac:dyDescent="0.2">
      <c r="A14" s="11"/>
      <c r="B14" s="20"/>
      <c r="C14" s="20"/>
      <c r="D14" s="8" t="s">
        <v>53</v>
      </c>
      <c r="E14" s="28">
        <f>SUM(E5:E12)</f>
        <v>196432.56</v>
      </c>
      <c r="F14" s="29">
        <f>SUM(F5:F12)</f>
        <v>221653.47</v>
      </c>
    </row>
    <row r="15" spans="1:6" x14ac:dyDescent="0.2">
      <c r="A15" s="8" t="s">
        <v>19</v>
      </c>
      <c r="B15" s="20"/>
      <c r="C15" s="20"/>
      <c r="D15" s="11"/>
      <c r="E15" s="20"/>
      <c r="F15" s="27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0"/>
      <c r="F16" s="20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5">
        <v>0</v>
      </c>
    </row>
    <row r="18" spans="1:6" x14ac:dyDescent="0.2">
      <c r="A18" s="9" t="s">
        <v>30</v>
      </c>
      <c r="B18" s="21">
        <v>599126.67000000004</v>
      </c>
      <c r="C18" s="21">
        <v>599126.67000000004</v>
      </c>
      <c r="D18" s="9" t="s">
        <v>10</v>
      </c>
      <c r="E18" s="21">
        <v>0</v>
      </c>
      <c r="F18" s="25">
        <v>0</v>
      </c>
    </row>
    <row r="19" spans="1:6" x14ac:dyDescent="0.2">
      <c r="A19" s="9" t="s">
        <v>31</v>
      </c>
      <c r="B19" s="21">
        <v>1657556.54</v>
      </c>
      <c r="C19" s="21">
        <v>1399057.54</v>
      </c>
      <c r="D19" s="9" t="s">
        <v>11</v>
      </c>
      <c r="E19" s="21">
        <v>0</v>
      </c>
      <c r="F19" s="25">
        <v>0</v>
      </c>
    </row>
    <row r="20" spans="1:6" x14ac:dyDescent="0.2">
      <c r="A20" s="9" t="s">
        <v>32</v>
      </c>
      <c r="B20" s="21">
        <v>26050</v>
      </c>
      <c r="C20" s="21">
        <v>26050</v>
      </c>
      <c r="D20" s="9" t="s">
        <v>41</v>
      </c>
      <c r="E20" s="21">
        <v>0</v>
      </c>
      <c r="F20" s="25">
        <v>0</v>
      </c>
    </row>
    <row r="21" spans="1:6" ht="20.399999999999999" x14ac:dyDescent="0.2">
      <c r="A21" s="9" t="s">
        <v>33</v>
      </c>
      <c r="B21" s="21">
        <v>-1105915.06</v>
      </c>
      <c r="C21" s="21">
        <v>-1105915.06</v>
      </c>
      <c r="D21" s="9" t="s">
        <v>54</v>
      </c>
      <c r="E21" s="21">
        <v>0</v>
      </c>
      <c r="F21" s="25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5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0"/>
      <c r="F23" s="27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2">
        <f>SUM(E17:E22)</f>
        <v>0</v>
      </c>
      <c r="F24" s="29">
        <f>SUM(F17:F22)</f>
        <v>0</v>
      </c>
    </row>
    <row r="25" spans="1:6" s="3" customFormat="1" x14ac:dyDescent="0.2">
      <c r="A25" s="10"/>
      <c r="B25" s="20"/>
      <c r="C25" s="20"/>
      <c r="D25" s="10"/>
      <c r="E25" s="20"/>
      <c r="F25" s="27"/>
    </row>
    <row r="26" spans="1:6" x14ac:dyDescent="0.2">
      <c r="A26" s="8" t="s">
        <v>56</v>
      </c>
      <c r="B26" s="22">
        <f>SUM(B16:B24)</f>
        <v>1176818.1499999999</v>
      </c>
      <c r="C26" s="22">
        <f>SUM(C16:C24)</f>
        <v>918319.14999999991</v>
      </c>
      <c r="D26" s="12" t="s">
        <v>50</v>
      </c>
      <c r="E26" s="22">
        <f>SUM(E24+E14)</f>
        <v>196432.56</v>
      </c>
      <c r="F26" s="29">
        <f>SUM(F14+F24)</f>
        <v>221653.47</v>
      </c>
    </row>
    <row r="27" spans="1:6" x14ac:dyDescent="0.2">
      <c r="A27" s="11"/>
      <c r="B27" s="20"/>
      <c r="C27" s="20"/>
      <c r="D27" s="11"/>
      <c r="E27" s="20"/>
      <c r="F27" s="27"/>
    </row>
    <row r="28" spans="1:6" x14ac:dyDescent="0.2">
      <c r="A28" s="8" t="s">
        <v>57</v>
      </c>
      <c r="B28" s="22">
        <f>B13+B26</f>
        <v>1722552.5099999998</v>
      </c>
      <c r="C28" s="22">
        <f>C13+C26</f>
        <v>1753939.05</v>
      </c>
      <c r="D28" s="6" t="s">
        <v>43</v>
      </c>
      <c r="E28" s="20"/>
      <c r="F28" s="20"/>
    </row>
    <row r="29" spans="1:6" x14ac:dyDescent="0.2">
      <c r="A29" s="13"/>
      <c r="B29" s="23"/>
      <c r="C29" s="24"/>
      <c r="D29" s="11"/>
      <c r="E29" s="20"/>
      <c r="F29" s="20"/>
    </row>
    <row r="30" spans="1:6" x14ac:dyDescent="0.2">
      <c r="A30" s="16"/>
      <c r="B30" s="14"/>
      <c r="C30" s="15"/>
      <c r="D30" s="8" t="s">
        <v>42</v>
      </c>
      <c r="E30" s="22">
        <f>SUM(E31:E33)</f>
        <v>185360.96</v>
      </c>
      <c r="F30" s="29">
        <f>SUM(F31:F33)</f>
        <v>185360.96</v>
      </c>
    </row>
    <row r="31" spans="1:6" x14ac:dyDescent="0.2">
      <c r="A31" s="16"/>
      <c r="B31" s="14"/>
      <c r="C31" s="15"/>
      <c r="D31" s="9" t="s">
        <v>2</v>
      </c>
      <c r="E31" s="21">
        <v>185360.96</v>
      </c>
      <c r="F31" s="25">
        <v>185360.96</v>
      </c>
    </row>
    <row r="32" spans="1:6" x14ac:dyDescent="0.2">
      <c r="A32" s="16"/>
      <c r="B32" s="14"/>
      <c r="C32" s="15"/>
      <c r="D32" s="9" t="s">
        <v>13</v>
      </c>
      <c r="E32" s="21">
        <v>0</v>
      </c>
      <c r="F32" s="25">
        <v>0</v>
      </c>
    </row>
    <row r="33" spans="1:6" x14ac:dyDescent="0.2">
      <c r="A33" s="16"/>
      <c r="B33" s="14"/>
      <c r="C33" s="15"/>
      <c r="D33" s="9" t="s">
        <v>45</v>
      </c>
      <c r="E33" s="21">
        <v>0</v>
      </c>
      <c r="F33" s="25">
        <v>0</v>
      </c>
    </row>
    <row r="34" spans="1:6" x14ac:dyDescent="0.2">
      <c r="A34" s="16"/>
      <c r="B34" s="14"/>
      <c r="C34" s="15"/>
      <c r="D34" s="10"/>
      <c r="E34" s="20"/>
      <c r="F34" s="27"/>
    </row>
    <row r="35" spans="1:6" x14ac:dyDescent="0.2">
      <c r="A35" s="16"/>
      <c r="B35" s="14"/>
      <c r="C35" s="15"/>
      <c r="D35" s="8" t="s">
        <v>44</v>
      </c>
      <c r="E35" s="22">
        <f>SUM(E36:E40)</f>
        <v>1340758.9900000002</v>
      </c>
      <c r="F35" s="29">
        <f>SUM(F36:F40)</f>
        <v>1346924.6199999999</v>
      </c>
    </row>
    <row r="36" spans="1:6" x14ac:dyDescent="0.2">
      <c r="A36" s="16"/>
      <c r="B36" s="14"/>
      <c r="C36" s="15"/>
      <c r="D36" s="9" t="s">
        <v>46</v>
      </c>
      <c r="E36" s="21">
        <v>-6165.63</v>
      </c>
      <c r="F36" s="25">
        <v>-44437.09</v>
      </c>
    </row>
    <row r="37" spans="1:6" x14ac:dyDescent="0.2">
      <c r="A37" s="16"/>
      <c r="B37" s="14"/>
      <c r="C37" s="15"/>
      <c r="D37" s="9" t="s">
        <v>14</v>
      </c>
      <c r="E37" s="21">
        <v>1346924.62</v>
      </c>
      <c r="F37" s="25">
        <v>1391361.71</v>
      </c>
    </row>
    <row r="38" spans="1:6" x14ac:dyDescent="0.2">
      <c r="A38" s="16"/>
      <c r="B38" s="14"/>
      <c r="C38" s="15"/>
      <c r="D38" s="9" t="s">
        <v>3</v>
      </c>
      <c r="E38" s="21">
        <v>0</v>
      </c>
      <c r="F38" s="25">
        <v>0</v>
      </c>
    </row>
    <row r="39" spans="1:6" x14ac:dyDescent="0.2">
      <c r="A39" s="16"/>
      <c r="B39" s="14"/>
      <c r="C39" s="15"/>
      <c r="D39" s="9" t="s">
        <v>4</v>
      </c>
      <c r="E39" s="21">
        <v>0</v>
      </c>
      <c r="F39" s="25">
        <v>0</v>
      </c>
    </row>
    <row r="40" spans="1:6" x14ac:dyDescent="0.2">
      <c r="A40" s="16"/>
      <c r="B40" s="14"/>
      <c r="C40" s="15"/>
      <c r="D40" s="9" t="s">
        <v>47</v>
      </c>
      <c r="E40" s="21">
        <v>0</v>
      </c>
      <c r="F40" s="25">
        <v>0</v>
      </c>
    </row>
    <row r="41" spans="1:6" x14ac:dyDescent="0.2">
      <c r="A41" s="16"/>
      <c r="B41" s="14"/>
      <c r="C41" s="15"/>
      <c r="D41" s="10"/>
      <c r="E41" s="20"/>
      <c r="F41" s="27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9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5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5">
        <v>0</v>
      </c>
    </row>
    <row r="45" spans="1:6" x14ac:dyDescent="0.2">
      <c r="A45" s="13"/>
      <c r="B45" s="14"/>
      <c r="C45" s="15"/>
      <c r="D45" s="10"/>
      <c r="E45" s="20"/>
      <c r="F45" s="27"/>
    </row>
    <row r="46" spans="1:6" x14ac:dyDescent="0.2">
      <c r="A46" s="13"/>
      <c r="B46" s="14"/>
      <c r="C46" s="15"/>
      <c r="D46" s="8" t="s">
        <v>48</v>
      </c>
      <c r="E46" s="22">
        <f>SUM(E42+E35+E30)</f>
        <v>1526119.9500000002</v>
      </c>
      <c r="F46" s="29">
        <f>SUM(F42+F35+F30)</f>
        <v>1532285.5799999998</v>
      </c>
    </row>
    <row r="47" spans="1:6" x14ac:dyDescent="0.2">
      <c r="A47" s="13"/>
      <c r="B47" s="14"/>
      <c r="C47" s="15"/>
      <c r="D47" s="11"/>
      <c r="E47" s="20"/>
      <c r="F47" s="27"/>
    </row>
    <row r="48" spans="1:6" x14ac:dyDescent="0.2">
      <c r="A48" s="13"/>
      <c r="B48" s="14"/>
      <c r="C48" s="15"/>
      <c r="D48" s="8" t="s">
        <v>49</v>
      </c>
      <c r="E48" s="22">
        <f>E46+E26</f>
        <v>1722552.5100000002</v>
      </c>
      <c r="F48" s="22">
        <f>F46+F26</f>
        <v>1753939.0499999998</v>
      </c>
    </row>
    <row r="49" spans="1:6" x14ac:dyDescent="0.2">
      <c r="A49" s="13"/>
      <c r="B49" s="14"/>
      <c r="C49" s="14"/>
      <c r="D49" s="18"/>
      <c r="E49" s="24"/>
      <c r="F49" s="24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25" right="0.25" top="0.75" bottom="0.75" header="0.3" footer="0.3"/>
  <pageSetup scale="6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2025-07-22T14:43:04Z</cp:lastPrinted>
  <dcterms:created xsi:type="dcterms:W3CDTF">2012-12-11T20:26:08Z</dcterms:created>
  <dcterms:modified xsi:type="dcterms:W3CDTF">2025-07-22T14:44:46Z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