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4TO INFORME 2025\INFORMACION CONTABLE\"/>
    </mc:Choice>
  </mc:AlternateContent>
  <xr:revisionPtr revIDLastSave="0" documentId="13_ncr:1_{2E5F1ED7-35AF-4BBD-81EB-35019932B3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<sst xmlns="http://schemas.openxmlformats.org/spreadsheetml/2006/main" count="56" uniqueCount="56">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</sst>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792480</xdr:colOff>
      <xdr:row>0</xdr:row>
      <xdr:rowOff>76200</xdr:rowOff>
    </xdr:from>
    <xdr:to>
      <xdr:col>2</xdr:col>
      <xdr:colOff>929640</xdr:colOff>
      <xdr:row>0</xdr:row>
      <xdr:rowOff>857885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EC364A1-5EA2-4031-9C27-F124BB68308C}"/>
            </a:ext>
          </a:extLst>
        </xdr:cNvPr>
        <xdr:cNvGrpSpPr/>
      </xdr:nvGrpSpPr>
      <xdr:grpSpPr>
        <a:xfrm>
          <a:off x="792480" y="76200"/>
          <a:ext cx="6896100" cy="781685"/>
          <a:chOff x="0" y="-45720"/>
          <a:chExt cx="6896100" cy="78168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B79C646-ED7F-47F7-BA2D-604EFBE4B1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62600" y="-4572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617220</xdr:colOff>
      <xdr:row>73</xdr:row>
      <xdr:rowOff>99060</xdr:rowOff>
    </xdr:from>
    <xdr:to>
      <xdr:col>1</xdr:col>
      <xdr:colOff>1363980</xdr:colOff>
      <xdr:row>79</xdr:row>
      <xdr:rowOff>17145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AC6D7B37-0345-4F43-B868-ABF446EC185C}"/>
            </a:ext>
          </a:extLst>
        </xdr:cNvPr>
        <xdr:cNvSpPr txBox="1">
          <a:spLocks noChangeArrowheads="1"/>
        </xdr:cNvSpPr>
      </xdr:nvSpPr>
      <xdr:spPr bwMode="auto">
        <a:xfrm>
          <a:off x="617220" y="1121664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9" zoomScaleNormal="100" workbookViewId="0">
      <selection activeCell="A72" sqref="A7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75.599999999999994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137037.76999999999</v>
      </c>
      <c r="C4" s="14">
        <f>SUM(C5:C11)</f>
        <v>142297.28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2556.7800000000002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137037.76999999999</v>
      </c>
      <c r="C11" s="15">
        <v>139740.5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6729633.6799999997</v>
      </c>
      <c r="C13" s="14">
        <f>SUM(C14:C15)</f>
        <v>6661063.6299999999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6729633.6799999997</v>
      </c>
      <c r="C15" s="15">
        <v>6661063.6299999999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6866671.4499999993</v>
      </c>
      <c r="C24" s="16">
        <f>SUM(C4+C13+C17)</f>
        <v>6803360.9100000001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6866297.6899999995</v>
      </c>
      <c r="C27" s="14">
        <f>SUM(C28:C30)</f>
        <v>6260542.080000001</v>
      </c>
      <c r="D27" s="2"/>
    </row>
    <row r="28" spans="1:5" ht="11.25" customHeight="1" x14ac:dyDescent="0.2">
      <c r="A28" s="8" t="s">
        <v>36</v>
      </c>
      <c r="B28" s="15">
        <v>5512378.7599999998</v>
      </c>
      <c r="C28" s="15">
        <v>5030325.9400000004</v>
      </c>
      <c r="D28" s="4">
        <v>5110</v>
      </c>
    </row>
    <row r="29" spans="1:5" ht="11.25" customHeight="1" x14ac:dyDescent="0.2">
      <c r="A29" s="8" t="s">
        <v>16</v>
      </c>
      <c r="B29" s="15">
        <v>454454.52</v>
      </c>
      <c r="C29" s="15">
        <v>676056.82</v>
      </c>
      <c r="D29" s="4">
        <v>5120</v>
      </c>
    </row>
    <row r="30" spans="1:5" ht="11.25" customHeight="1" x14ac:dyDescent="0.2">
      <c r="A30" s="8" t="s">
        <v>17</v>
      </c>
      <c r="B30" s="15">
        <v>899464.41</v>
      </c>
      <c r="C30" s="15">
        <v>554159.31999999995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216887.7</v>
      </c>
      <c r="C32" s="14">
        <f>SUM(C33:C41)</f>
        <v>479583.75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216887.7</v>
      </c>
      <c r="C36" s="15">
        <v>479583.75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125537.2</v>
      </c>
      <c r="C55" s="14">
        <f>SUM(C56:C59)</f>
        <v>107672.17</v>
      </c>
      <c r="D55" s="2"/>
    </row>
    <row r="56" spans="1:5" ht="11.25" customHeight="1" x14ac:dyDescent="0.2">
      <c r="A56" s="8" t="s">
        <v>31</v>
      </c>
      <c r="B56" s="15">
        <v>125537.2</v>
      </c>
      <c r="C56" s="15">
        <v>107672.17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7208722.5899999999</v>
      </c>
      <c r="C64" s="16">
        <f>C61+C55+C48+C43+C32+C27</f>
        <v>6847798.0000000009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-342051.1400000006</v>
      </c>
      <c r="C66" s="14">
        <f>C24-C64</f>
        <v>-44437.090000000782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2026-01-21T05:11:22Z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