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PARA PUBLICAR\INFORMACION PRESUPUESTAL\"/>
    </mc:Choice>
  </mc:AlternateContent>
  <xr:revisionPtr revIDLastSave="0" documentId="13_ncr:1_{7D9B0492-0943-4CAA-987B-79A9C6B4FBF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<sst xmlns="http://schemas.openxmlformats.org/spreadsheetml/2006/main" count="83" uniqueCount="83">
  <si>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</si>
  <si>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</si>
  <si>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</si>
  <si>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</si>
  <si>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</si>
  <si>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</si>
  <si>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</si>
  <si>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</si>
  <si>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</si>
  <si>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</si>
  <si>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</si>
  <si>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</si>
  <si>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</si>
  <si>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</si>
  <si>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</si>
  <si>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</si>
  <si>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</si>
  <si>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</si>
  <si>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</si>
  <si>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</si>
  <si>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</si>
  <si>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</si>
  <si>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</si>
  <si>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</si>
  <si>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</si>
  <si>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</si>
  <si>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</si>
  <si>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</si>
  <si>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</si>
  <si>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</si>
  <si>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</si>
  <si>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</si>
  <si>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</si>
  <si>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</si>
  <si>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</si>
  <si>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</si>
  <si>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</si>
  <si>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</si>
  <si>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</si>
  <si>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</si>
  <si>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</si>
  <si>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</si>
  <si>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</si>
  <si>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</si>
  <si>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</si>
  <si>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</si>
  <si>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</si>
  <si>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</si>
  <si>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</si>
  <si>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</si>
  <si>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</si>
  <si>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</si>
  <si>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</si>
  <si>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</si>
  <si>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</si>
  <si>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</si>
  <si>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</si>
  <si>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</si>
  <si>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</si>
  <si>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</si>
  <si>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</si>
  <si>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</si>
  <si>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</si>
  <si>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</si>
  <si>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</si>
  <si>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</si>
  <si>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</si>
  <si>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</si>
  <si>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</si>
  <si>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</si>
  <si>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</si>
  <si>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</si>
  <si>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</si>
  <si>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</si>
  <si>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</si>
  <si>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</si>
  <si>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</si>
  <si>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</si>
  <si>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</si>
  <si>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</si>
  <si>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</si>
  <si>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</si>
  <si>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Santiago Maravatío, Gto.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</si>
</sst>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5896995.2200000007</v>
      </c>
      <c r="C4" s="14">
        <f>SUM(C5:C11)</f>
        <v>0</v>
      </c>
      <c r="D4" s="14">
        <f>B4+C4</f>
        <v>5896995.2200000007</v>
      </c>
      <c r="E4" s="14">
        <f>SUM(E5:E11)</f>
        <v>5512378.7599999998</v>
      </c>
      <c r="F4" s="14">
        <f>SUM(F5:F11)</f>
        <v>5512378.7599999998</v>
      </c>
      <c r="G4" s="14">
        <f>D4-E4</f>
        <v>384616.46000000089</v>
      </c>
    </row>
    <row r="5" spans="1:8" x14ac:dyDescent="0.2">
      <c r="A5" s="8" t="s">
        <v>19</v>
      </c>
      <c r="B5" s="13">
        <v>4791477.49</v>
      </c>
      <c r="C5" s="13">
        <v>0</v>
      </c>
      <c r="D5" s="13">
        <f t="shared" ref="D5:D68" si="0">B5+C5</f>
        <v>4791477.49</v>
      </c>
      <c r="E5" s="13">
        <v>4707350.5</v>
      </c>
      <c r="F5" s="13">
        <v>4707350.5</v>
      </c>
      <c r="G5" s="13">
        <f t="shared" ref="G5:G68" si="1">D5-E5</f>
        <v>84126.990000000224</v>
      </c>
      <c r="H5" s="4">
        <v>1100</v>
      </c>
    </row>
    <row r="6" spans="1:8" x14ac:dyDescent="0.2">
      <c r="A6" s="8" t="s">
        <v>20</v>
      </c>
      <c r="B6" s="13">
        <v>166000</v>
      </c>
      <c r="C6" s="13">
        <v>0</v>
      </c>
      <c r="D6" s="13">
        <f t="shared" si="0"/>
        <v>166000</v>
      </c>
      <c r="E6" s="13">
        <v>126000</v>
      </c>
      <c r="F6" s="13">
        <v>126000</v>
      </c>
      <c r="G6" s="13">
        <f t="shared" si="1"/>
        <v>40000</v>
      </c>
      <c r="H6" s="4">
        <v>1200</v>
      </c>
    </row>
    <row r="7" spans="1:8" x14ac:dyDescent="0.2">
      <c r="A7" s="8" t="s">
        <v>21</v>
      </c>
      <c r="B7" s="13">
        <v>796642.65</v>
      </c>
      <c r="C7" s="13">
        <v>0</v>
      </c>
      <c r="D7" s="13">
        <f t="shared" si="0"/>
        <v>796642.65</v>
      </c>
      <c r="E7" s="13">
        <v>679028.26</v>
      </c>
      <c r="F7" s="13">
        <v>679028.26</v>
      </c>
      <c r="G7" s="13">
        <f t="shared" si="1"/>
        <v>117614.39000000001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142875.07999999999</v>
      </c>
      <c r="C9" s="13">
        <v>0</v>
      </c>
      <c r="D9" s="13">
        <f t="shared" si="0"/>
        <v>142875.07999999999</v>
      </c>
      <c r="E9" s="13">
        <v>0</v>
      </c>
      <c r="F9" s="13">
        <v>0</v>
      </c>
      <c r="G9" s="13">
        <f t="shared" si="1"/>
        <v>142875.07999999999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884049.85</v>
      </c>
      <c r="C12" s="12">
        <f>SUM(C13:C21)</f>
        <v>30000</v>
      </c>
      <c r="D12" s="12">
        <f t="shared" si="0"/>
        <v>914049.85</v>
      </c>
      <c r="E12" s="12">
        <f>SUM(E13:E21)</f>
        <v>454454.5199999999</v>
      </c>
      <c r="F12" s="12">
        <f>SUM(F13:F21)</f>
        <v>454454.5199999999</v>
      </c>
      <c r="G12" s="12">
        <f t="shared" si="1"/>
        <v>459595.33000000007</v>
      </c>
      <c r="H12" s="7">
        <v>0</v>
      </c>
    </row>
    <row r="13" spans="1:8" x14ac:dyDescent="0.2">
      <c r="A13" s="8" t="s">
        <v>24</v>
      </c>
      <c r="B13" s="13">
        <v>264049.84999999998</v>
      </c>
      <c r="C13" s="13">
        <v>0</v>
      </c>
      <c r="D13" s="13">
        <f t="shared" si="0"/>
        <v>264049.84999999998</v>
      </c>
      <c r="E13" s="13">
        <v>116053.45</v>
      </c>
      <c r="F13" s="13">
        <v>116053.45</v>
      </c>
      <c r="G13" s="13">
        <f t="shared" si="1"/>
        <v>147996.39999999997</v>
      </c>
      <c r="H13" s="4">
        <v>2100</v>
      </c>
    </row>
    <row r="14" spans="1:8" x14ac:dyDescent="0.2">
      <c r="A14" s="8" t="s">
        <v>25</v>
      </c>
      <c r="B14" s="13">
        <v>45000</v>
      </c>
      <c r="C14" s="13">
        <v>0</v>
      </c>
      <c r="D14" s="13">
        <f t="shared" si="0"/>
        <v>45000</v>
      </c>
      <c r="E14" s="13">
        <v>18774.419999999998</v>
      </c>
      <c r="F14" s="13">
        <v>18774.419999999998</v>
      </c>
      <c r="G14" s="13">
        <f t="shared" si="1"/>
        <v>26225.58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40000</v>
      </c>
      <c r="C16" s="13">
        <v>0</v>
      </c>
      <c r="D16" s="13">
        <f t="shared" si="0"/>
        <v>40000</v>
      </c>
      <c r="E16" s="13">
        <v>10663.84</v>
      </c>
      <c r="F16" s="13">
        <v>10663.84</v>
      </c>
      <c r="G16" s="13">
        <f t="shared" si="1"/>
        <v>29336.16</v>
      </c>
      <c r="H16" s="4">
        <v>2400</v>
      </c>
    </row>
    <row r="17" spans="1:8" x14ac:dyDescent="0.2">
      <c r="A17" s="8" t="s">
        <v>28</v>
      </c>
      <c r="B17" s="13">
        <v>100000</v>
      </c>
      <c r="C17" s="13">
        <v>0</v>
      </c>
      <c r="D17" s="13">
        <f t="shared" si="0"/>
        <v>100000</v>
      </c>
      <c r="E17" s="13">
        <v>2757</v>
      </c>
      <c r="F17" s="13">
        <v>2757</v>
      </c>
      <c r="G17" s="13">
        <f t="shared" si="1"/>
        <v>97243</v>
      </c>
      <c r="H17" s="4">
        <v>2500</v>
      </c>
    </row>
    <row r="18" spans="1:8" x14ac:dyDescent="0.2">
      <c r="A18" s="8" t="s">
        <v>29</v>
      </c>
      <c r="B18" s="13">
        <v>300000</v>
      </c>
      <c r="C18" s="13">
        <v>0</v>
      </c>
      <c r="D18" s="13">
        <f t="shared" si="0"/>
        <v>300000</v>
      </c>
      <c r="E18" s="13">
        <v>165300.37</v>
      </c>
      <c r="F18" s="13">
        <v>165300.37</v>
      </c>
      <c r="G18" s="13">
        <f t="shared" si="1"/>
        <v>134699.63</v>
      </c>
      <c r="H18" s="4">
        <v>2600</v>
      </c>
    </row>
    <row r="19" spans="1:8" x14ac:dyDescent="0.2">
      <c r="A19" s="8" t="s">
        <v>30</v>
      </c>
      <c r="B19" s="13">
        <v>45000</v>
      </c>
      <c r="C19" s="13">
        <v>0</v>
      </c>
      <c r="D19" s="13">
        <f t="shared" si="0"/>
        <v>45000</v>
      </c>
      <c r="E19" s="13">
        <v>43743.6</v>
      </c>
      <c r="F19" s="13">
        <v>43743.6</v>
      </c>
      <c r="G19" s="13">
        <f t="shared" si="1"/>
        <v>1256.4000000000015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90000</v>
      </c>
      <c r="C21" s="13">
        <v>30000</v>
      </c>
      <c r="D21" s="13">
        <f t="shared" si="0"/>
        <v>120000</v>
      </c>
      <c r="E21" s="13">
        <v>97161.84</v>
      </c>
      <c r="F21" s="13">
        <v>97161.84</v>
      </c>
      <c r="G21" s="13">
        <f t="shared" si="1"/>
        <v>22838.160000000003</v>
      </c>
      <c r="H21" s="4">
        <v>2900</v>
      </c>
    </row>
    <row r="22" spans="1:8" x14ac:dyDescent="0.2">
      <c r="A22" s="6" t="s">
        <v>16</v>
      </c>
      <c r="B22" s="12">
        <f>SUM(B23:B31)</f>
        <v>945623.6</v>
      </c>
      <c r="C22" s="12">
        <f>SUM(C23:C31)</f>
        <v>244305.24</v>
      </c>
      <c r="D22" s="12">
        <f t="shared" si="0"/>
        <v>1189928.8399999999</v>
      </c>
      <c r="E22" s="12">
        <f>SUM(E23:E31)</f>
        <v>899464.41</v>
      </c>
      <c r="F22" s="12">
        <f>SUM(F23:F31)</f>
        <v>899464.41</v>
      </c>
      <c r="G22" s="12">
        <f t="shared" si="1"/>
        <v>290464.42999999982</v>
      </c>
      <c r="H22" s="7">
        <v>0</v>
      </c>
    </row>
    <row r="23" spans="1:8" x14ac:dyDescent="0.2">
      <c r="A23" s="8" t="s">
        <v>33</v>
      </c>
      <c r="B23" s="13">
        <v>110000</v>
      </c>
      <c r="C23" s="13">
        <v>-30000</v>
      </c>
      <c r="D23" s="13">
        <f t="shared" si="0"/>
        <v>80000</v>
      </c>
      <c r="E23" s="13">
        <v>41331.43</v>
      </c>
      <c r="F23" s="13">
        <v>41331.43</v>
      </c>
      <c r="G23" s="13">
        <f t="shared" si="1"/>
        <v>38668.57</v>
      </c>
      <c r="H23" s="4">
        <v>3100</v>
      </c>
    </row>
    <row r="24" spans="1:8" x14ac:dyDescent="0.2">
      <c r="A24" s="8" t="s">
        <v>34</v>
      </c>
      <c r="B24" s="13">
        <v>46000</v>
      </c>
      <c r="C24" s="13">
        <v>0</v>
      </c>
      <c r="D24" s="13">
        <f t="shared" si="0"/>
        <v>46000</v>
      </c>
      <c r="E24" s="13">
        <v>11500</v>
      </c>
      <c r="F24" s="13">
        <v>11500</v>
      </c>
      <c r="G24" s="13">
        <f t="shared" si="1"/>
        <v>34500</v>
      </c>
      <c r="H24" s="4">
        <v>3200</v>
      </c>
    </row>
    <row r="25" spans="1:8" x14ac:dyDescent="0.2">
      <c r="A25" s="8" t="s">
        <v>35</v>
      </c>
      <c r="B25" s="13">
        <v>22000</v>
      </c>
      <c r="C25" s="13">
        <v>0</v>
      </c>
      <c r="D25" s="13">
        <f t="shared" si="0"/>
        <v>22000</v>
      </c>
      <c r="E25" s="13">
        <v>600</v>
      </c>
      <c r="F25" s="13">
        <v>600</v>
      </c>
      <c r="G25" s="13">
        <f t="shared" si="1"/>
        <v>21400</v>
      </c>
      <c r="H25" s="4">
        <v>3300</v>
      </c>
    </row>
    <row r="26" spans="1:8" x14ac:dyDescent="0.2">
      <c r="A26" s="8" t="s">
        <v>36</v>
      </c>
      <c r="B26" s="13">
        <v>68000</v>
      </c>
      <c r="C26" s="13">
        <v>0</v>
      </c>
      <c r="D26" s="13">
        <f t="shared" si="0"/>
        <v>68000</v>
      </c>
      <c r="E26" s="13">
        <v>5092.41</v>
      </c>
      <c r="F26" s="13">
        <v>5092.41</v>
      </c>
      <c r="G26" s="13">
        <f t="shared" si="1"/>
        <v>62907.59</v>
      </c>
      <c r="H26" s="4">
        <v>3400</v>
      </c>
    </row>
    <row r="27" spans="1:8" x14ac:dyDescent="0.2">
      <c r="A27" s="8" t="s">
        <v>37</v>
      </c>
      <c r="B27" s="13">
        <v>200000</v>
      </c>
      <c r="C27" s="13">
        <v>155930.03</v>
      </c>
      <c r="D27" s="13">
        <f t="shared" si="0"/>
        <v>355930.03</v>
      </c>
      <c r="E27" s="13">
        <v>334581.15999999997</v>
      </c>
      <c r="F27" s="13">
        <v>334581.15999999997</v>
      </c>
      <c r="G27" s="13">
        <f t="shared" si="1"/>
        <v>21348.870000000054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60000</v>
      </c>
      <c r="C29" s="13">
        <v>0</v>
      </c>
      <c r="D29" s="13">
        <f t="shared" si="0"/>
        <v>60000</v>
      </c>
      <c r="E29" s="13">
        <v>3888</v>
      </c>
      <c r="F29" s="13">
        <v>3888</v>
      </c>
      <c r="G29" s="13">
        <f t="shared" si="1"/>
        <v>56112</v>
      </c>
      <c r="H29" s="4">
        <v>3700</v>
      </c>
    </row>
    <row r="30" spans="1:8" x14ac:dyDescent="0.2">
      <c r="A30" s="8" t="s">
        <v>39</v>
      </c>
      <c r="B30" s="13">
        <v>250000</v>
      </c>
      <c r="C30" s="13">
        <v>118375.21</v>
      </c>
      <c r="D30" s="13">
        <f t="shared" si="0"/>
        <v>368375.21</v>
      </c>
      <c r="E30" s="13">
        <v>345095.32</v>
      </c>
      <c r="F30" s="13">
        <v>345095.32</v>
      </c>
      <c r="G30" s="13">
        <f t="shared" si="1"/>
        <v>23279.890000000014</v>
      </c>
      <c r="H30" s="4">
        <v>3800</v>
      </c>
    </row>
    <row r="31" spans="1:8" x14ac:dyDescent="0.2">
      <c r="A31" s="8" t="s">
        <v>0</v>
      </c>
      <c r="B31" s="13">
        <v>189623.6</v>
      </c>
      <c r="C31" s="13">
        <v>0</v>
      </c>
      <c r="D31" s="13">
        <f t="shared" si="0"/>
        <v>189623.6</v>
      </c>
      <c r="E31" s="13">
        <v>157376.09</v>
      </c>
      <c r="F31" s="13">
        <v>157376.09</v>
      </c>
      <c r="G31" s="13">
        <f t="shared" si="1"/>
        <v>32247.510000000009</v>
      </c>
      <c r="H31" s="4">
        <v>3900</v>
      </c>
    </row>
    <row r="32" spans="1:8" x14ac:dyDescent="0.2">
      <c r="A32" s="6" t="s">
        <v>75</v>
      </c>
      <c r="B32" s="12">
        <f>SUM(B33:B41)</f>
        <v>777834.33</v>
      </c>
      <c r="C32" s="12">
        <f>SUM(C33:C41)</f>
        <v>-274305.24</v>
      </c>
      <c r="D32" s="12">
        <f t="shared" si="0"/>
        <v>503529.08999999997</v>
      </c>
      <c r="E32" s="12">
        <f>SUM(E33:E41)</f>
        <v>216887.7</v>
      </c>
      <c r="F32" s="12">
        <f>SUM(F33:F41)</f>
        <v>216887.7</v>
      </c>
      <c r="G32" s="12">
        <f t="shared" si="1"/>
        <v>286641.38999999996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777834.33</v>
      </c>
      <c r="C36" s="13">
        <v>-274305.24</v>
      </c>
      <c r="D36" s="13">
        <f t="shared" si="0"/>
        <v>503529.08999999997</v>
      </c>
      <c r="E36" s="13">
        <v>216887.7</v>
      </c>
      <c r="F36" s="13">
        <v>216887.7</v>
      </c>
      <c r="G36" s="13">
        <f t="shared" si="1"/>
        <v>286641.38999999996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190000</v>
      </c>
      <c r="C42" s="12">
        <f>SUM(C43:C51)</f>
        <v>250000</v>
      </c>
      <c r="D42" s="12">
        <f t="shared" si="0"/>
        <v>440000</v>
      </c>
      <c r="E42" s="12">
        <f>SUM(E43:E51)</f>
        <v>258499</v>
      </c>
      <c r="F42" s="12">
        <f>SUM(F43:F51)</f>
        <v>258499</v>
      </c>
      <c r="G42" s="12">
        <f t="shared" si="1"/>
        <v>181501</v>
      </c>
      <c r="H42" s="7">
        <v>0</v>
      </c>
    </row>
    <row r="43" spans="1:8" x14ac:dyDescent="0.2">
      <c r="A43" s="3" t="s">
        <v>47</v>
      </c>
      <c r="B43" s="13">
        <v>130000</v>
      </c>
      <c r="C43" s="13">
        <v>250000</v>
      </c>
      <c r="D43" s="13">
        <f t="shared" si="0"/>
        <v>380000</v>
      </c>
      <c r="E43" s="13">
        <v>258499</v>
      </c>
      <c r="F43" s="13">
        <v>258499</v>
      </c>
      <c r="G43" s="13">
        <f t="shared" si="1"/>
        <v>121501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60000</v>
      </c>
      <c r="C48" s="13">
        <v>0</v>
      </c>
      <c r="D48" s="13">
        <f t="shared" si="0"/>
        <v>60000</v>
      </c>
      <c r="E48" s="13">
        <v>0</v>
      </c>
      <c r="F48" s="13">
        <v>0</v>
      </c>
      <c r="G48" s="13">
        <f t="shared" si="1"/>
        <v>60000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8694503</v>
      </c>
      <c r="C76" s="16">
        <f t="shared" si="4"/>
        <v>250000</v>
      </c>
      <c r="D76" s="16">
        <f t="shared" si="4"/>
        <v>8944503</v>
      </c>
      <c r="E76" s="16">
        <f t="shared" si="4"/>
        <v>7341684.3899999997</v>
      </c>
      <c r="F76" s="16">
        <f t="shared" si="4"/>
        <v>7341684.3899999997</v>
      </c>
      <c r="G76" s="16">
        <f t="shared" si="4"/>
        <v>1602818.6100000006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2026-02-11T15:37:23Z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