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7E927EC8-E1ED-4309-9E74-C98A90570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<sst xmlns="http://schemas.openxmlformats.org/spreadsheetml/2006/main" count="45" uniqueCount="37">
  <si>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</si>
  <si>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</si>
  <si>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</si>
  <si>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</si>
  <si>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</si>
  <si>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</si>
  <si>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</si>
  <si>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</si>
  <si>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</si>
  <si>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</si>
  <si>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</si>
  <si>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</si>
  <si>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</si>
  <si>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</si>
  <si>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</si>
  <si>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</si>
  <si>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</si>
  <si>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</si>
  <si>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</si>
  <si>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</si>
  <si>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</si>
  <si>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</si>
  <si>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</si>
  <si>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</si>
  <si>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</si>
  <si>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</si>
  <si>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</si>
  <si>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</si>
  <si>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</si>
  <si>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</si>
  <si>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</si>
  <si>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</si>
  <si>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</si>
  <si>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</si>
  <si>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</si>
  <si>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</si>
  <si>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Santiago Maravatío,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</si>
</sst>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0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8694503</v>
      </c>
      <c r="C3" s="15">
        <f t="shared" ref="C3:D3" si="0">SUM(C4:C13)</f>
        <v>6866671.4499999993</v>
      </c>
      <c r="D3" s="16">
        <f t="shared" si="0"/>
        <v>6866671.4499999993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4000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190000</v>
      </c>
      <c r="C10" s="17">
        <v>137037.76999999999</v>
      </c>
      <c r="D10" s="18">
        <v>137037.76999999999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8500503</v>
      </c>
      <c r="C12" s="17">
        <v>6729633.6799999997</v>
      </c>
      <c r="D12" s="18">
        <v>6729633.6799999997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8694502.9999999981</v>
      </c>
      <c r="C14" s="19">
        <f t="shared" ref="C14:D14" si="1">SUM(C15:C23)</f>
        <v>7341684.3899999997</v>
      </c>
      <c r="D14" s="20">
        <f t="shared" si="1"/>
        <v>7341684.3899999997</v>
      </c>
    </row>
    <row r="15" spans="1:4" x14ac:dyDescent="0.2">
      <c r="A15" s="8" t="s">
        <v>12</v>
      </c>
      <c r="B15" s="17">
        <v>5896995.2199999997</v>
      </c>
      <c r="C15" s="17">
        <v>5512378.7599999998</v>
      </c>
      <c r="D15" s="18">
        <v>5512378.7599999998</v>
      </c>
    </row>
    <row r="16" spans="1:4" x14ac:dyDescent="0.2">
      <c r="A16" s="8" t="s">
        <v>13</v>
      </c>
      <c r="B16" s="17">
        <v>884049.85</v>
      </c>
      <c r="C16" s="17">
        <v>454454.52</v>
      </c>
      <c r="D16" s="18">
        <v>454454.52</v>
      </c>
    </row>
    <row r="17" spans="1:4" x14ac:dyDescent="0.2">
      <c r="A17" s="8" t="s">
        <v>14</v>
      </c>
      <c r="B17" s="17">
        <v>945623.6</v>
      </c>
      <c r="C17" s="17">
        <v>899464.41</v>
      </c>
      <c r="D17" s="18">
        <v>899464.41</v>
      </c>
    </row>
    <row r="18" spans="1:4" x14ac:dyDescent="0.2">
      <c r="A18" s="8" t="s">
        <v>9</v>
      </c>
      <c r="B18" s="17">
        <v>777834.33</v>
      </c>
      <c r="C18" s="17">
        <v>216887.7</v>
      </c>
      <c r="D18" s="18">
        <v>216887.7</v>
      </c>
    </row>
    <row r="19" spans="1:4" x14ac:dyDescent="0.2">
      <c r="A19" s="8" t="s">
        <v>15</v>
      </c>
      <c r="B19" s="17">
        <v>190000</v>
      </c>
      <c r="C19" s="17">
        <v>258499</v>
      </c>
      <c r="D19" s="18">
        <v>258499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-475012.94000000041</v>
      </c>
      <c r="D24" s="22">
        <f>D3-D14</f>
        <v>-475012.94000000041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-475012.94</v>
      </c>
      <c r="D27" s="24">
        <f>SUM(D28:D34)</f>
        <v>-475012.94</v>
      </c>
    </row>
    <row r="28" spans="1:4" x14ac:dyDescent="0.2">
      <c r="A28" s="8" t="s">
        <v>24</v>
      </c>
      <c r="B28" s="25">
        <v>0</v>
      </c>
      <c r="C28" s="25">
        <v>-206016.43</v>
      </c>
      <c r="D28" s="26">
        <v>-206016.43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-18996.509999999998</v>
      </c>
      <c r="D31" s="26">
        <v>-18996.509999999998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-250000</v>
      </c>
      <c r="D34" s="26">
        <v>-250000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-475012.94</v>
      </c>
      <c r="D39" s="30">
        <f>D27+D35</f>
        <v>-475012.94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2026-01-16T18:20:22Z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