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4D442AB4-E927-4943-85ED-E3631E764C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<sst xmlns="http://schemas.openxmlformats.org/spreadsheetml/2006/main" count="56" uniqueCount="56">
  <si>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</si>
  <si>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</si>
  <si>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</si>
  <si>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</si>
  <si>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</si>
  <si>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</si>
  <si>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</si>
  <si>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</si>
  <si>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</si>
  <si>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</si>
  <si>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</si>
  <si>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</si>
  <si>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</si>
  <si>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</si>
  <si>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</si>
  <si>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</si>
  <si>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</si>
  <si>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</si>
  <si>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</si>
  <si>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</si>
  <si>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</si>
  <si>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</si>
  <si>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</si>
  <si>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</si>
  <si>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</si>
  <si>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</si>
  <si>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</si>
  <si>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</si>
  <si>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</si>
  <si>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</si>
  <si>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</si>
  <si>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</si>
  <si>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</si>
  <si>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</si>
  <si>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</si>
  <si>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</si>
  <si>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</si>
  <si>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</si>
  <si>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</si>
  <si>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</si>
  <si>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</si>
  <si>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</si>
  <si>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</si>
  <si>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</si>
  <si>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</si>
  <si>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</si>
  <si>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</si>
  <si>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</si>
  <si>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</si>
  <si>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</si>
  <si>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</si>
  <si>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</si>
  <si>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</si>
  <si>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</si>
  <si>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</si>
  <si>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Santiago Maravatío,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</si>
</sst>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22" sqref="B2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32691.05</v>
      </c>
      <c r="C4" s="17">
        <f>SUM(C5:C11)</f>
        <v>137037.76999999999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32691.05</v>
      </c>
      <c r="C11" s="18">
        <v>137037.76999999999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1619977.49</v>
      </c>
      <c r="C13" s="17">
        <f>SUM(C14:C15)</f>
        <v>6729633.6799999997</v>
      </c>
      <c r="D13" s="2"/>
    </row>
    <row r="14" spans="1:4" ht="22.5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1619977.49</v>
      </c>
      <c r="C15" s="18">
        <v>6729633.6799999997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1652668.54</v>
      </c>
      <c r="C24" s="20">
        <f>SUM(C4+C13+C17)</f>
        <v>6866671.4499999993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1533882.8299999998</v>
      </c>
      <c r="C27" s="17">
        <f>SUM(C28:C30)</f>
        <v>6866297.6899999995</v>
      </c>
      <c r="D27" s="2"/>
    </row>
    <row r="28" spans="1:5" ht="11.25" customHeight="1" x14ac:dyDescent="0.2">
      <c r="A28" s="8" t="s">
        <v>36</v>
      </c>
      <c r="B28" s="18">
        <v>1234012.1399999999</v>
      </c>
      <c r="C28" s="18">
        <v>5512378.7599999998</v>
      </c>
      <c r="D28" s="4">
        <v>5110</v>
      </c>
    </row>
    <row r="29" spans="1:5" ht="11.25" customHeight="1" x14ac:dyDescent="0.2">
      <c r="A29" s="8" t="s">
        <v>16</v>
      </c>
      <c r="B29" s="18">
        <v>96572.12</v>
      </c>
      <c r="C29" s="18">
        <v>454454.52</v>
      </c>
      <c r="D29" s="4">
        <v>5120</v>
      </c>
    </row>
    <row r="30" spans="1:5" ht="11.25" customHeight="1" x14ac:dyDescent="0.2">
      <c r="A30" s="8" t="s">
        <v>17</v>
      </c>
      <c r="B30" s="18">
        <v>203298.57</v>
      </c>
      <c r="C30" s="18">
        <v>899464.41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22077</v>
      </c>
      <c r="C32" s="17">
        <f>SUM(C33:C41)</f>
        <v>216887.7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22077</v>
      </c>
      <c r="C36" s="18">
        <v>216887.7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29305.52</v>
      </c>
      <c r="C55" s="17">
        <f>SUM(C56:C59)</f>
        <v>125537.2</v>
      </c>
      <c r="D55" s="2"/>
    </row>
    <row r="56" spans="1:5" ht="11.25" customHeight="1" x14ac:dyDescent="0.2">
      <c r="A56" s="8" t="s">
        <v>31</v>
      </c>
      <c r="B56" s="18">
        <v>29305.52</v>
      </c>
      <c r="C56" s="18">
        <v>125537.2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1585265.3499999999</v>
      </c>
      <c r="C64" s="20">
        <f>C61+C55+C48+C43+C32+C27</f>
        <v>7208722.5899999999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67403.190000000177</v>
      </c>
      <c r="C66" s="17">
        <f>C24-C64</f>
        <v>-342051.1400000006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Lap</cp:lastModifiedBy>
  <cp:lastPrinted>2019-05-15T20:49:00Z</cp:lastPrinted>
  <dcterms:created xsi:type="dcterms:W3CDTF">2012-12-11T20:29:16Z</dcterms:created>
  <dcterms:modified xsi:type="dcterms:W3CDTF">2026-04-15T17:24:09Z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