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UBLICA ANUAL   2020\INFORMACION FINANCIERA TRIMESTRAL 3T 2020\DIGITALES ANUAL 2020\"/>
    </mc:Choice>
  </mc:AlternateContent>
  <xr:revisionPtr revIDLastSave="0" documentId="13_ncr:1_{18EB91F1-9589-4E24-BB55-A1C1F7A78CC2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EAI!$A$1:$H$50</definedName>
  </definedNames>
  <calcPr calcId="191029"/>
  <fileRecoveryPr autoRecover="0"/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H31" i="4" s="1"/>
  <c r="E32" i="4"/>
  <c r="E31" i="4" s="1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H16" i="4" l="1"/>
  <c r="E16" i="4"/>
  <c r="E21" i="4"/>
  <c r="E39" i="4" s="1"/>
  <c r="H21" i="4"/>
  <c r="H39" i="4" s="1"/>
</calcChain>
</file>

<file path=xl/sharedStrings.xml><?xml version="1.0" encoding="utf-8"?>
<sst xmlns="http://schemas.openxmlformats.org/spreadsheetml/2006/main" count="103" uniqueCount="55">
  <si>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</si>
  <si>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</si>
  <si>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</si>
  <si>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</si>
  <si>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</si>
  <si>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</si>
  <si>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</si>
  <si>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</si>
  <si>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</si>
  <si>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</si>
  <si>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</si>
  <si>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</si>
  <si>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</si>
  <si>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</si>
  <si>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</si>
  <si>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</si>
  <si>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</si>
  <si>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</si>
  <si>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</si>
  <si>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</si>
  <si>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</si>
  <si>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</si>
  <si>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</si>
  <si>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</si>
  <si>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</si>
  <si>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</si>
  <si>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</si>
  <si>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</si>
  <si>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</si>
  <si>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</si>
  <si>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</si>
  <si>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</si>
  <si>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</si>
  <si>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</si>
  <si>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</si>
  <si>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</si>
  <si>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</si>
  <si>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</si>
  <si>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</si>
  <si>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</si>
  <si>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</si>
  <si>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</si>
  <si>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</si>
  <si>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</si>
  <si>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</si>
  <si>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</si>
  <si>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</si>
  <si>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</si>
  <si>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</si>
  <si>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Bajo protesta de decir verdad declaramos que los Estados Financieros y sus Notas son razonablemente correctos y responsabilidad del emisor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</si>
  <si>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                       ___________________</t>
  </si>
  <si>
    <t xml:space="preserve">  __________________</t>
  </si>
  <si>
    <t xml:space="preserve">C. Fernando Rosas Cardoso                           C. Nancy Montero Ruiz                                      .   Presidente Municipal                                          Sindico Municipal </t>
  </si>
  <si>
    <t xml:space="preserve">C.P. y M.F. Neidy Guadalupe Navarrete Romero           .           Tesorera Municipal </t>
  </si>
  <si>
    <t>MUNICIPIO DE SANTIAGO MARAVATÍO GUANAJUATO
ESTADO ANALÍTICO DE INGRESOS - ANUAL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</si>
</sst>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sz val="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7" fillId="0" borderId="0" xfId="9" applyFont="1" applyAlignment="1" applyProtection="1">
      <alignment wrapText="1"/>
      <protection locked="0"/>
    </xf>
    <xf numFmtId="4" fontId="7" fillId="0" borderId="0" xfId="9" applyNumberFormat="1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wrapText="1"/>
      <protection locked="0"/>
    </xf>
    <xf numFmtId="0" fontId="13" fillId="0" borderId="0" xfId="0" applyFont="1" applyAlignment="1" applyProtection="1">
      <alignment horizontal="justify" vertical="top"/>
      <protection locked="0"/>
    </xf>
    <xf numFmtId="0" fontId="7" fillId="0" borderId="0" xfId="9" applyFont="1" applyAlignment="1" applyProtection="1">
      <alignment vertical="top" wrapText="1"/>
      <protection locked="0"/>
    </xf>
    <xf numFmtId="0" fontId="0" fillId="3" borderId="0" xfId="0" applyFill="1" applyAlignment="1">
      <alignment horizontal="left" vertical="top" wrapText="1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showGridLines="0" tabSelected="1" zoomScaleNormal="100" workbookViewId="0">
      <selection activeCell="I5" sqref="I5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56" t="s">
        <v>54</v>
      </c>
      <c r="B1" s="57"/>
      <c r="C1" s="57"/>
      <c r="D1" s="57"/>
      <c r="E1" s="57"/>
      <c r="F1" s="57"/>
      <c r="G1" s="57"/>
      <c r="H1" s="58"/>
    </row>
    <row r="2" spans="1:9" s="3" customFormat="1" x14ac:dyDescent="0.2">
      <c r="A2" s="59" t="s">
        <v>14</v>
      </c>
      <c r="B2" s="60"/>
      <c r="C2" s="57" t="s">
        <v>22</v>
      </c>
      <c r="D2" s="57"/>
      <c r="E2" s="57"/>
      <c r="F2" s="57"/>
      <c r="G2" s="57"/>
      <c r="H2" s="65" t="s">
        <v>19</v>
      </c>
    </row>
    <row r="3" spans="1:9" s="1" customFormat="1" ht="24.95" customHeight="1" x14ac:dyDescent="0.2">
      <c r="A3" s="61"/>
      <c r="B3" s="62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66"/>
    </row>
    <row r="4" spans="1:9" s="1" customFormat="1" x14ac:dyDescent="0.2">
      <c r="A4" s="63"/>
      <c r="B4" s="64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1803460.72</v>
      </c>
      <c r="D5" s="21">
        <v>-311129</v>
      </c>
      <c r="E5" s="21">
        <f>C5+D5</f>
        <v>1492331.72</v>
      </c>
      <c r="F5" s="21">
        <v>1475485.82</v>
      </c>
      <c r="G5" s="21">
        <v>1475485.82</v>
      </c>
      <c r="H5" s="21">
        <f>G5-C5</f>
        <v>-327974.89999999991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1301186.3</v>
      </c>
      <c r="D8" s="22">
        <v>-384765.39</v>
      </c>
      <c r="E8" s="22">
        <f t="shared" si="0"/>
        <v>916420.91</v>
      </c>
      <c r="F8" s="22">
        <v>901043.42</v>
      </c>
      <c r="G8" s="22">
        <v>901043.42</v>
      </c>
      <c r="H8" s="22">
        <f t="shared" si="1"/>
        <v>-400142.88</v>
      </c>
      <c r="I8" s="45" t="s">
        <v>39</v>
      </c>
    </row>
    <row r="9" spans="1:9" x14ac:dyDescent="0.2">
      <c r="A9" s="33"/>
      <c r="B9" s="43" t="s">
        <v>4</v>
      </c>
      <c r="C9" s="22">
        <v>249313.48</v>
      </c>
      <c r="D9" s="22">
        <v>-140000</v>
      </c>
      <c r="E9" s="22">
        <f t="shared" si="0"/>
        <v>109313.48000000001</v>
      </c>
      <c r="F9" s="22">
        <v>96300.38</v>
      </c>
      <c r="G9" s="22">
        <v>96300.38</v>
      </c>
      <c r="H9" s="22">
        <f t="shared" si="1"/>
        <v>-153013.1</v>
      </c>
      <c r="I9" s="45" t="s">
        <v>40</v>
      </c>
    </row>
    <row r="10" spans="1:9" x14ac:dyDescent="0.2">
      <c r="A10" s="34"/>
      <c r="B10" s="44" t="s">
        <v>5</v>
      </c>
      <c r="C10" s="22">
        <v>15187</v>
      </c>
      <c r="D10" s="22">
        <v>183144.19</v>
      </c>
      <c r="E10" s="22">
        <f t="shared" ref="E10:E13" si="2">C10+D10</f>
        <v>198331.19</v>
      </c>
      <c r="F10" s="22">
        <v>193312.39</v>
      </c>
      <c r="G10" s="22">
        <v>193312.39</v>
      </c>
      <c r="H10" s="22">
        <f t="shared" ref="H10:H13" si="3">G10-C10</f>
        <v>178125.39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0</v>
      </c>
      <c r="E11" s="22">
        <f t="shared" si="2"/>
        <v>0</v>
      </c>
      <c r="F11" s="22">
        <v>0</v>
      </c>
      <c r="G11" s="22">
        <v>0</v>
      </c>
      <c r="H11" s="22">
        <f t="shared" si="3"/>
        <v>0</v>
      </c>
      <c r="I11" s="45" t="s">
        <v>42</v>
      </c>
    </row>
    <row r="12" spans="1:9" ht="22.5" x14ac:dyDescent="0.2">
      <c r="A12" s="40"/>
      <c r="B12" s="43" t="s">
        <v>25</v>
      </c>
      <c r="C12" s="22">
        <v>74303946.540000007</v>
      </c>
      <c r="D12" s="22">
        <v>20342364.899999999</v>
      </c>
      <c r="E12" s="22">
        <f t="shared" si="2"/>
        <v>94646311.439999998</v>
      </c>
      <c r="F12" s="22">
        <v>84538352.319999993</v>
      </c>
      <c r="G12" s="22">
        <v>84538352.319999993</v>
      </c>
      <c r="H12" s="22">
        <f t="shared" si="3"/>
        <v>10234405.779999986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0</v>
      </c>
      <c r="D14" s="22">
        <v>18462953.190000001</v>
      </c>
      <c r="E14" s="22">
        <f t="shared" ref="E14" si="4">C14+D14</f>
        <v>18462953.190000001</v>
      </c>
      <c r="F14" s="22">
        <v>11414046.74</v>
      </c>
      <c r="G14" s="22">
        <v>11414046.74</v>
      </c>
      <c r="H14" s="22">
        <f t="shared" ref="H14" si="5">G14-C14</f>
        <v>11414046.74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77673094.040000007</v>
      </c>
      <c r="D16" s="23">
        <f t="shared" ref="D16:H16" si="6">SUM(D5:D14)</f>
        <v>38152567.890000001</v>
      </c>
      <c r="E16" s="23">
        <f t="shared" si="6"/>
        <v>115825661.92999999</v>
      </c>
      <c r="F16" s="23">
        <f t="shared" si="6"/>
        <v>98618541.069999993</v>
      </c>
      <c r="G16" s="11">
        <f t="shared" si="6"/>
        <v>98618541.069999993</v>
      </c>
      <c r="H16" s="12">
        <f t="shared" si="6"/>
        <v>20945447.029999986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7" t="s">
        <v>23</v>
      </c>
      <c r="B18" s="68"/>
      <c r="C18" s="57" t="s">
        <v>22</v>
      </c>
      <c r="D18" s="57"/>
      <c r="E18" s="57"/>
      <c r="F18" s="57"/>
      <c r="G18" s="57"/>
      <c r="H18" s="65" t="s">
        <v>19</v>
      </c>
      <c r="I18" s="45" t="s">
        <v>46</v>
      </c>
    </row>
    <row r="19" spans="1:9" ht="22.5" x14ac:dyDescent="0.2">
      <c r="A19" s="69"/>
      <c r="B19" s="70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66"/>
      <c r="I19" s="45" t="s">
        <v>46</v>
      </c>
    </row>
    <row r="20" spans="1:9" x14ac:dyDescent="0.2">
      <c r="A20" s="71"/>
      <c r="B20" s="72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77673094.040000007</v>
      </c>
      <c r="D21" s="24">
        <f t="shared" si="7"/>
        <v>19689614.699999999</v>
      </c>
      <c r="E21" s="24">
        <f t="shared" si="7"/>
        <v>97362708.739999995</v>
      </c>
      <c r="F21" s="24">
        <f t="shared" si="7"/>
        <v>87204494.329999998</v>
      </c>
      <c r="G21" s="24">
        <f t="shared" si="7"/>
        <v>87204494.329999998</v>
      </c>
      <c r="H21" s="24">
        <f t="shared" si="7"/>
        <v>9531400.2899999861</v>
      </c>
      <c r="I21" s="45" t="s">
        <v>46</v>
      </c>
    </row>
    <row r="22" spans="1:9" x14ac:dyDescent="0.2">
      <c r="A22" s="16"/>
      <c r="B22" s="17" t="s">
        <v>0</v>
      </c>
      <c r="C22" s="25">
        <v>1803460.72</v>
      </c>
      <c r="D22" s="25">
        <v>-311129</v>
      </c>
      <c r="E22" s="25">
        <f t="shared" ref="E22:E25" si="8">C22+D22</f>
        <v>1492331.72</v>
      </c>
      <c r="F22" s="25">
        <v>1475485.82</v>
      </c>
      <c r="G22" s="25">
        <v>1475485.82</v>
      </c>
      <c r="H22" s="25">
        <f t="shared" ref="H22:H25" si="9">G22-C22</f>
        <v>-327974.89999999991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1301186.3</v>
      </c>
      <c r="D25" s="25">
        <v>-384765.39</v>
      </c>
      <c r="E25" s="25">
        <f t="shared" si="8"/>
        <v>916420.91</v>
      </c>
      <c r="F25" s="25">
        <v>901043.42</v>
      </c>
      <c r="G25" s="25">
        <v>901043.42</v>
      </c>
      <c r="H25" s="25">
        <f t="shared" si="9"/>
        <v>-400142.88</v>
      </c>
      <c r="I25" s="45" t="s">
        <v>39</v>
      </c>
    </row>
    <row r="26" spans="1:9" x14ac:dyDescent="0.2">
      <c r="A26" s="16"/>
      <c r="B26" s="17" t="s">
        <v>28</v>
      </c>
      <c r="C26" s="25">
        <v>249313.48</v>
      </c>
      <c r="D26" s="25">
        <v>-140000</v>
      </c>
      <c r="E26" s="25">
        <f t="shared" ref="E26" si="10">C26+D26</f>
        <v>109313.48000000001</v>
      </c>
      <c r="F26" s="25">
        <v>96300.38</v>
      </c>
      <c r="G26" s="25">
        <v>96300.38</v>
      </c>
      <c r="H26" s="25">
        <f t="shared" ref="H26" si="11">G26-C26</f>
        <v>-153013.1</v>
      </c>
      <c r="I26" s="45" t="s">
        <v>40</v>
      </c>
    </row>
    <row r="27" spans="1:9" x14ac:dyDescent="0.2">
      <c r="A27" s="16"/>
      <c r="B27" s="17" t="s">
        <v>29</v>
      </c>
      <c r="C27" s="25">
        <v>15187</v>
      </c>
      <c r="D27" s="25">
        <v>183144.19</v>
      </c>
      <c r="E27" s="25">
        <f t="shared" ref="E27:E29" si="12">C27+D27</f>
        <v>198331.19</v>
      </c>
      <c r="F27" s="25">
        <v>193312.39</v>
      </c>
      <c r="G27" s="25">
        <v>193312.39</v>
      </c>
      <c r="H27" s="25">
        <f t="shared" ref="H27:H29" si="13">G27-C27</f>
        <v>178125.39</v>
      </c>
      <c r="I27" s="45" t="s">
        <v>41</v>
      </c>
    </row>
    <row r="28" spans="1:9" ht="22.5" x14ac:dyDescent="0.2">
      <c r="A28" s="16"/>
      <c r="B28" s="17" t="s">
        <v>30</v>
      </c>
      <c r="C28" s="25">
        <v>74303946.540000007</v>
      </c>
      <c r="D28" s="25">
        <v>20342364.899999999</v>
      </c>
      <c r="E28" s="25">
        <f t="shared" si="12"/>
        <v>94646311.439999998</v>
      </c>
      <c r="F28" s="25">
        <v>84538352.319999993</v>
      </c>
      <c r="G28" s="25">
        <v>84538352.319999993</v>
      </c>
      <c r="H28" s="25">
        <f t="shared" si="13"/>
        <v>10234405.779999986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54" t="s">
        <v>48</v>
      </c>
      <c r="B31" s="55"/>
      <c r="C31" s="26">
        <f t="shared" ref="C31:H31" si="14">SUM(C32:C35)</f>
        <v>0</v>
      </c>
      <c r="D31" s="26">
        <f t="shared" si="14"/>
        <v>0</v>
      </c>
      <c r="E31" s="26">
        <f t="shared" si="14"/>
        <v>0</v>
      </c>
      <c r="F31" s="26">
        <f t="shared" si="14"/>
        <v>0</v>
      </c>
      <c r="G31" s="26">
        <f t="shared" si="14"/>
        <v>0</v>
      </c>
      <c r="H31" s="26">
        <f t="shared" si="14"/>
        <v>0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0</v>
      </c>
      <c r="D33" s="25">
        <v>0</v>
      </c>
      <c r="E33" s="25">
        <f>C33+D33</f>
        <v>0</v>
      </c>
      <c r="F33" s="25">
        <v>0</v>
      </c>
      <c r="G33" s="25">
        <v>0</v>
      </c>
      <c r="H33" s="25">
        <f t="shared" ref="H33:H34" si="15">G33-C33</f>
        <v>0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0</v>
      </c>
      <c r="E34" s="25">
        <f>C34+D34</f>
        <v>0</v>
      </c>
      <c r="F34" s="25">
        <v>0</v>
      </c>
      <c r="G34" s="25">
        <v>0</v>
      </c>
      <c r="H34" s="25">
        <f t="shared" si="15"/>
        <v>0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0</v>
      </c>
      <c r="D37" s="26">
        <f t="shared" si="17"/>
        <v>18462953.190000001</v>
      </c>
      <c r="E37" s="26">
        <f t="shared" si="17"/>
        <v>18462953.190000001</v>
      </c>
      <c r="F37" s="26">
        <f t="shared" si="17"/>
        <v>11414046.74</v>
      </c>
      <c r="G37" s="26">
        <f t="shared" si="17"/>
        <v>11414046.74</v>
      </c>
      <c r="H37" s="26">
        <f t="shared" si="17"/>
        <v>11414046.74</v>
      </c>
      <c r="I37" s="45" t="s">
        <v>46</v>
      </c>
    </row>
    <row r="38" spans="1:9" x14ac:dyDescent="0.2">
      <c r="A38" s="14"/>
      <c r="B38" s="17" t="s">
        <v>6</v>
      </c>
      <c r="C38" s="25">
        <v>0</v>
      </c>
      <c r="D38" s="25">
        <v>18462953.190000001</v>
      </c>
      <c r="E38" s="25">
        <f>C38+D38</f>
        <v>18462953.190000001</v>
      </c>
      <c r="F38" s="25">
        <v>11414046.74</v>
      </c>
      <c r="G38" s="25">
        <v>11414046.74</v>
      </c>
      <c r="H38" s="25">
        <f>G38-C38</f>
        <v>11414046.74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77673094.040000007</v>
      </c>
      <c r="D39" s="23">
        <f t="shared" ref="D39:H39" si="18">SUM(D37+D31+D21)</f>
        <v>38152567.890000001</v>
      </c>
      <c r="E39" s="23">
        <f t="shared" si="18"/>
        <v>115825661.92999999</v>
      </c>
      <c r="F39" s="23">
        <f t="shared" si="18"/>
        <v>98618541.069999993</v>
      </c>
      <c r="G39" s="23">
        <f t="shared" si="18"/>
        <v>98618541.069999993</v>
      </c>
      <c r="H39" s="12">
        <f t="shared" si="18"/>
        <v>20945447.029999986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53" t="s">
        <v>36</v>
      </c>
      <c r="C44" s="53"/>
      <c r="D44" s="53"/>
      <c r="E44" s="53"/>
      <c r="F44" s="53"/>
      <c r="G44" s="53"/>
      <c r="H44" s="53"/>
    </row>
    <row r="45" spans="1:9" x14ac:dyDescent="0.2">
      <c r="A45" s="46"/>
      <c r="B45" s="52" t="s">
        <v>49</v>
      </c>
      <c r="C45" s="52"/>
      <c r="D45" s="52"/>
      <c r="E45" s="52"/>
      <c r="F45" s="52"/>
      <c r="G45" s="46"/>
    </row>
    <row r="46" spans="1:9" x14ac:dyDescent="0.2">
      <c r="A46" s="46"/>
      <c r="B46" s="52"/>
      <c r="C46" s="52"/>
      <c r="D46" s="52"/>
      <c r="E46" s="52"/>
      <c r="F46" s="52"/>
      <c r="G46" s="46"/>
    </row>
    <row r="47" spans="1:9" x14ac:dyDescent="0.2">
      <c r="A47" s="46"/>
      <c r="B47" s="46"/>
      <c r="C47" s="46"/>
      <c r="D47" s="46"/>
      <c r="E47" s="46"/>
      <c r="F47" s="46"/>
      <c r="G47" s="46"/>
    </row>
    <row r="48" spans="1:9" ht="22.5" x14ac:dyDescent="0.2">
      <c r="A48" s="46"/>
      <c r="B48" s="47" t="s">
        <v>50</v>
      </c>
      <c r="C48" s="48"/>
      <c r="D48" s="49" t="s">
        <v>51</v>
      </c>
      <c r="E48" s="46"/>
      <c r="F48" s="46"/>
      <c r="G48" s="46"/>
    </row>
    <row r="49" spans="1:7" ht="45" x14ac:dyDescent="0.2">
      <c r="A49" s="46"/>
      <c r="B49" s="50" t="s">
        <v>52</v>
      </c>
      <c r="C49" s="51"/>
      <c r="D49" s="50" t="s">
        <v>53</v>
      </c>
      <c r="E49" s="46"/>
      <c r="F49" s="46"/>
      <c r="G49" s="46"/>
    </row>
    <row r="50" spans="1:7" x14ac:dyDescent="0.2">
      <c r="A50" s="46"/>
      <c r="B50" s="46"/>
      <c r="C50" s="46"/>
      <c r="D50" s="46"/>
      <c r="E50" s="46"/>
      <c r="F50" s="46"/>
      <c r="G50" s="46"/>
    </row>
  </sheetData>
  <sheetProtection formatCells="0" formatColumns="0" formatRows="0" insertRows="0" autoFilter="0"/>
  <mergeCells count="10">
    <mergeCell ref="B45:F46"/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2019-04-05T21:16:20Z</cp:lastPrinted>
  <dcterms:created xsi:type="dcterms:W3CDTF">2012-12-11T20:48:19Z</dcterms:created>
  <dcterms:modified xsi:type="dcterms:W3CDTF">2021-02-25T17:15:26Z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