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D11DA185-372F-4557-8D57-060BC56ACD9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l="1"/>
  <c r="D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<sst xmlns="http://schemas.openxmlformats.org/spreadsheetml/2006/main" count="74" uniqueCount="58">
  <si>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</si>
  <si>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</si>
  <si>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</si>
  <si>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</si>
  <si>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</si>
  <si>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</si>
  <si>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</si>
  <si>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</si>
  <si>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</si>
  <si>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</si>
  <si>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</si>
  <si>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</si>
  <si>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</si>
  <si>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</si>
  <si>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</si>
  <si>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</si>
  <si>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</si>
  <si>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</si>
  <si>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</si>
  <si>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</si>
  <si>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</si>
  <si>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</si>
  <si>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</si>
  <si>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</si>
  <si>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</si>
  <si>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</si>
  <si>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</si>
  <si>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</si>
  <si>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</si>
  <si>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</si>
  <si>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</si>
  <si>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</si>
  <si>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</si>
  <si>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</si>
  <si>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</si>
  <si>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</si>
  <si>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</si>
  <si>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</si>
  <si>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</si>
  <si>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</si>
  <si>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</si>
  <si>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</si>
  <si>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</si>
  <si>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</si>
  <si>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</si>
  <si>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</si>
  <si>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</si>
  <si>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</si>
  <si>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</si>
  <si>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</si>
  <si>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</si>
  <si>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</si>
  <si>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</si>
  <si>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</si>
  <si>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</si>
  <si>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</si>
  <si>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Santiago Maravatío, Guanajuato
ESTADO DE ACTIVIDADES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</si>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</sst>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66674</xdr:rowOff>
    </xdr:from>
    <xdr:to>
      <xdr:col>1</xdr:col>
      <xdr:colOff>904875</xdr:colOff>
      <xdr:row>0</xdr:row>
      <xdr:rowOff>700647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466A764D-8147-4C08-8D3F-E0830C64C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114300" y="66674"/>
          <a:ext cx="895350" cy="6339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571501</xdr:colOff>
      <xdr:row>0</xdr:row>
      <xdr:rowOff>38100</xdr:rowOff>
    </xdr:from>
    <xdr:to>
      <xdr:col>3</xdr:col>
      <xdr:colOff>1438275</xdr:colOff>
      <xdr:row>0</xdr:row>
      <xdr:rowOff>685800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6D441A4-A477-43E1-94EC-59F5496B0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6" y="38100"/>
          <a:ext cx="866774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4</xdr:col>
      <xdr:colOff>152400</xdr:colOff>
      <xdr:row>75</xdr:row>
      <xdr:rowOff>95250</xdr:rowOff>
    </xdr:to>
    <xdr:grpSp>
      <xdr:nvGrpSpPr>
        <xdr:cNvPr id="33" name="14 Grupo">
          <a:extLst>
            <a:ext uri="{FF2B5EF4-FFF2-40B4-BE49-F238E27FC236}">
              <a16:creationId xmlns:a16="http://schemas.microsoft.com/office/drawing/2014/main" id="{1D80B771-BA92-469D-BF7B-D455B581B853}"/>
            </a:ext>
          </a:extLst>
        </xdr:cNvPr>
        <xdr:cNvGrpSpPr/>
      </xdr:nvGrpSpPr>
      <xdr:grpSpPr>
        <a:xfrm>
          <a:off x="0" y="10896600"/>
          <a:ext cx="8115300" cy="952500"/>
          <a:chOff x="0" y="0"/>
          <a:chExt cx="8305800" cy="752475"/>
        </a:xfrm>
      </xdr:grpSpPr>
      <xdr:grpSp>
        <xdr:nvGrpSpPr>
          <xdr:cNvPr id="34" name="12 Grupo">
            <a:extLst>
              <a:ext uri="{FF2B5EF4-FFF2-40B4-BE49-F238E27FC236}">
                <a16:creationId xmlns:a16="http://schemas.microsoft.com/office/drawing/2014/main" id="{A4AF94B0-8C44-4724-8A36-6C9A8A3CAB0C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36" name="10 Grupo">
              <a:extLst>
                <a:ext uri="{FF2B5EF4-FFF2-40B4-BE49-F238E27FC236}">
                  <a16:creationId xmlns:a16="http://schemas.microsoft.com/office/drawing/2014/main" id="{1FEBB093-C74A-4470-ADBD-88B28909B6C3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39" name="1 Rectángulo redondeado">
                <a:extLst>
                  <a:ext uri="{FF2B5EF4-FFF2-40B4-BE49-F238E27FC236}">
                    <a16:creationId xmlns:a16="http://schemas.microsoft.com/office/drawing/2014/main" id="{00F9D8D6-2515-4811-B88F-7D496F5607C4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40" name="3 Rectángulo redondeado">
                <a:extLst>
                  <a:ext uri="{FF2B5EF4-FFF2-40B4-BE49-F238E27FC236}">
                    <a16:creationId xmlns:a16="http://schemas.microsoft.com/office/drawing/2014/main" id="{B669DF32-0193-4459-9D90-7C3607BCB9A1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41" name="7 Rectángulo redondeado">
                <a:extLst>
                  <a:ext uri="{FF2B5EF4-FFF2-40B4-BE49-F238E27FC236}">
                    <a16:creationId xmlns:a16="http://schemas.microsoft.com/office/drawing/2014/main" id="{93E7A0D4-0131-4F0D-9450-7F30B3EB90C6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37" name="9 Conector recto">
              <a:extLst>
                <a:ext uri="{FF2B5EF4-FFF2-40B4-BE49-F238E27FC236}">
                  <a16:creationId xmlns:a16="http://schemas.microsoft.com/office/drawing/2014/main" id="{6D43D202-DBAC-41A8-9D9E-4304F147B66B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8" name="11 Conector recto">
              <a:extLst>
                <a:ext uri="{FF2B5EF4-FFF2-40B4-BE49-F238E27FC236}">
                  <a16:creationId xmlns:a16="http://schemas.microsoft.com/office/drawing/2014/main" id="{640A3342-E7D7-4D5C-AD74-22AF306DDA13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35" name="13 Conector recto">
            <a:extLst>
              <a:ext uri="{FF2B5EF4-FFF2-40B4-BE49-F238E27FC236}">
                <a16:creationId xmlns:a16="http://schemas.microsoft.com/office/drawing/2014/main" id="{68E41DBC-899E-4026-926A-71E66928EB58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showGridLines="0" tabSelected="1" topLeftCell="A44" zoomScaleNormal="100" workbookViewId="0">
      <selection activeCell="B86" sqref="B86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58.5" customHeight="1" x14ac:dyDescent="0.2">
      <c r="A1" s="34" t="s">
        <v>56</v>
      </c>
      <c r="B1" s="35"/>
      <c r="C1" s="35"/>
      <c r="D1" s="36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2478763.3600000003</v>
      </c>
      <c r="D4" s="28">
        <f>SUM(D5:D11)</f>
        <v>2666142.0100000002</v>
      </c>
      <c r="E4" s="31" t="s">
        <v>55</v>
      </c>
    </row>
    <row r="5" spans="1:5" x14ac:dyDescent="0.2">
      <c r="A5" s="19"/>
      <c r="B5" s="20" t="s">
        <v>1</v>
      </c>
      <c r="C5" s="29">
        <v>1390248.43</v>
      </c>
      <c r="D5" s="30">
        <v>1475485.82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805456.09</v>
      </c>
      <c r="D8" s="30">
        <v>901043.42</v>
      </c>
      <c r="E8" s="31">
        <v>4140</v>
      </c>
    </row>
    <row r="9" spans="1:5" x14ac:dyDescent="0.2">
      <c r="A9" s="19"/>
      <c r="B9" s="20" t="s">
        <v>47</v>
      </c>
      <c r="C9" s="29">
        <v>132105.68</v>
      </c>
      <c r="D9" s="30">
        <v>96300.38</v>
      </c>
      <c r="E9" s="31">
        <v>4150</v>
      </c>
    </row>
    <row r="10" spans="1:5" x14ac:dyDescent="0.2">
      <c r="A10" s="19"/>
      <c r="B10" s="20" t="s">
        <v>48</v>
      </c>
      <c r="C10" s="29">
        <v>150953.16</v>
      </c>
      <c r="D10" s="30">
        <v>193312.39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95107395.319999993</v>
      </c>
      <c r="D12" s="28">
        <f>SUM(D13:D14)</f>
        <v>84538352.319999993</v>
      </c>
      <c r="E12" s="31" t="s">
        <v>55</v>
      </c>
    </row>
    <row r="13" spans="1:5" ht="22.5" x14ac:dyDescent="0.2">
      <c r="A13" s="19"/>
      <c r="B13" s="26" t="s">
        <v>51</v>
      </c>
      <c r="C13" s="29">
        <v>95107395.319999993</v>
      </c>
      <c r="D13" s="30">
        <v>84538352.319999993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97586158.679999992</v>
      </c>
      <c r="D22" s="3">
        <f>SUM(D4+D12+D15)</f>
        <v>87204494.329999998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48925048.420000002</v>
      </c>
      <c r="D25" s="28">
        <f>SUM(D26:D28)</f>
        <v>46620645.550000004</v>
      </c>
      <c r="E25" s="31" t="s">
        <v>55</v>
      </c>
    </row>
    <row r="26" spans="1:5" x14ac:dyDescent="0.2">
      <c r="A26" s="19"/>
      <c r="B26" s="20" t="s">
        <v>37</v>
      </c>
      <c r="C26" s="29">
        <v>32892208.050000001</v>
      </c>
      <c r="D26" s="30">
        <v>30529760.190000001</v>
      </c>
      <c r="E26" s="31">
        <v>5110</v>
      </c>
    </row>
    <row r="27" spans="1:5" x14ac:dyDescent="0.2">
      <c r="A27" s="19"/>
      <c r="B27" s="20" t="s">
        <v>16</v>
      </c>
      <c r="C27" s="29">
        <v>7001547.0499999998</v>
      </c>
      <c r="D27" s="30">
        <v>7073622.7199999997</v>
      </c>
      <c r="E27" s="31">
        <v>5120</v>
      </c>
    </row>
    <row r="28" spans="1:5" x14ac:dyDescent="0.2">
      <c r="A28" s="19"/>
      <c r="B28" s="20" t="s">
        <v>17</v>
      </c>
      <c r="C28" s="29">
        <v>9031293.3200000003</v>
      </c>
      <c r="D28" s="30">
        <v>9017262.6400000006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23734249.059999999</v>
      </c>
      <c r="D29" s="28">
        <f>SUM(D30:D38)</f>
        <v>19838141.609999999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7708640.5700000003</v>
      </c>
      <c r="D31" s="30">
        <v>8081378.9500000002</v>
      </c>
      <c r="E31" s="31">
        <v>5220</v>
      </c>
    </row>
    <row r="32" spans="1:5" x14ac:dyDescent="0.2">
      <c r="A32" s="19"/>
      <c r="B32" s="20" t="s">
        <v>20</v>
      </c>
      <c r="C32" s="29">
        <v>6301421.7199999997</v>
      </c>
      <c r="D32" s="30">
        <v>3023647.42</v>
      </c>
      <c r="E32" s="31">
        <v>5230</v>
      </c>
    </row>
    <row r="33" spans="1:5" x14ac:dyDescent="0.2">
      <c r="A33" s="19"/>
      <c r="B33" s="20" t="s">
        <v>21</v>
      </c>
      <c r="C33" s="29">
        <v>9724186.7699999996</v>
      </c>
      <c r="D33" s="30">
        <v>8733115.2400000002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1074251.71</v>
      </c>
      <c r="D49" s="28">
        <f>SUM(D50:D55)</f>
        <v>1076033.22</v>
      </c>
      <c r="E49" s="31" t="s">
        <v>55</v>
      </c>
    </row>
    <row r="50" spans="1:9" x14ac:dyDescent="0.2">
      <c r="A50" s="19"/>
      <c r="B50" s="20" t="s">
        <v>31</v>
      </c>
      <c r="C50" s="29">
        <v>1074251.71</v>
      </c>
      <c r="D50" s="30">
        <v>1076033.22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23519281.57</v>
      </c>
      <c r="D56" s="28">
        <f>SUM(D57)</f>
        <v>5838041.2999999998</v>
      </c>
      <c r="E56" s="31" t="s">
        <v>55</v>
      </c>
    </row>
    <row r="57" spans="1:9" x14ac:dyDescent="0.2">
      <c r="A57" s="19"/>
      <c r="B57" s="20" t="s">
        <v>38</v>
      </c>
      <c r="C57" s="29">
        <v>23519281.57</v>
      </c>
      <c r="D57" s="30">
        <v>5838041.2999999998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97252830.760000005</v>
      </c>
      <c r="D59" s="3">
        <f>SUM(D56+D49+D43+D39+D29+D25)</f>
        <v>73372861.680000007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333327.91999998689</v>
      </c>
      <c r="D61" s="28">
        <f>D22-D59</f>
        <v>13831632.649999991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33" t="s">
        <v>57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2022-01-25T19:21:59Z</cp:lastPrinted>
  <dcterms:created xsi:type="dcterms:W3CDTF">2012-12-11T20:29:16Z</dcterms:created>
  <dcterms:modified xsi:type="dcterms:W3CDTF">2022-01-25T19:22:12Z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