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5. CUENTA PÚBLICA 2021\CUENTA PÚBLICA 2021 PARA IMPRIMIR\"/>
    </mc:Choice>
  </mc:AlternateContent>
  <xr:revisionPtr revIDLastSave="0" documentId="13_ncr:1_{DF49A9C0-E08A-4099-8378-E33D13ED52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G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<sst xmlns="http://schemas.openxmlformats.org/spreadsheetml/2006/main" count="60" uniqueCount="60">
  <si>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</si>
  <si>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</si>
  <si>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</si>
  <si>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</si>
  <si>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</si>
  <si>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</si>
  <si>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</si>
  <si>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</si>
  <si>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</si>
  <si>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</si>
  <si>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</si>
  <si>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</si>
  <si>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</si>
  <si>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</si>
  <si>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</si>
  <si>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</si>
  <si>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</si>
  <si>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</si>
  <si>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</si>
  <si>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</si>
  <si>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</si>
  <si>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</si>
  <si>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</si>
  <si>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</si>
  <si>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</si>
  <si>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</si>
  <si>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</si>
  <si>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</si>
  <si>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</si>
  <si>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</si>
  <si>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</si>
  <si>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</si>
  <si>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</si>
  <si>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</si>
  <si>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</si>
  <si>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</si>
  <si>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</si>
  <si>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</si>
  <si>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</si>
  <si>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</si>
  <si>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</si>
  <si>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</si>
  <si>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</si>
  <si>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</si>
  <si>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</si>
  <si>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</si>
  <si>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</si>
  <si>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</si>
  <si>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</si>
  <si>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</si>
  <si>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</si>
  <si>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</si>
  <si>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</si>
  <si>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</si>
  <si>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</si>
  <si>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</si>
  <si>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</si>
  <si>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</si>
  <si>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Santiago Maravatío, Guanajuato
Estado de Situación Financiera
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</si>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</sst>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vertical="center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0</xdr:col>
      <xdr:colOff>1123951</xdr:colOff>
      <xdr:row>0</xdr:row>
      <xdr:rowOff>951380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F85076-AB79-4961-AEBC-9ED02E69A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95251" y="28575"/>
          <a:ext cx="1028700" cy="9228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47626</xdr:colOff>
      <xdr:row>0</xdr:row>
      <xdr:rowOff>28575</xdr:rowOff>
    </xdr:from>
    <xdr:to>
      <xdr:col>6</xdr:col>
      <xdr:colOff>876300</xdr:colOff>
      <xdr:row>0</xdr:row>
      <xdr:rowOff>916692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6F41FC-C944-4745-917E-78069D11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575"/>
          <a:ext cx="828674" cy="8881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6</xdr:col>
      <xdr:colOff>200024</xdr:colOff>
      <xdr:row>66</xdr:row>
      <xdr:rowOff>95250</xdr:rowOff>
    </xdr:to>
    <xdr:grpSp>
      <xdr:nvGrpSpPr>
        <xdr:cNvPr id="14" name="14 Grupo">
          <a:extLst>
            <a:ext uri="{FF2B5EF4-FFF2-40B4-BE49-F238E27FC236}">
              <a16:creationId xmlns:a16="http://schemas.microsoft.com/office/drawing/2014/main" id="{265D5E36-33A4-4FE4-AFA5-280600571DC7}"/>
            </a:ext>
          </a:extLst>
        </xdr:cNvPr>
        <xdr:cNvGrpSpPr/>
      </xdr:nvGrpSpPr>
      <xdr:grpSpPr>
        <a:xfrm>
          <a:off x="0" y="9553575"/>
          <a:ext cx="11039474" cy="952500"/>
          <a:chOff x="0" y="0"/>
          <a:chExt cx="8305800" cy="752475"/>
        </a:xfrm>
      </xdr:grpSpPr>
      <xdr:grpSp>
        <xdr:nvGrpSpPr>
          <xdr:cNvPr id="15" name="12 Grupo">
            <a:extLst>
              <a:ext uri="{FF2B5EF4-FFF2-40B4-BE49-F238E27FC236}">
                <a16:creationId xmlns:a16="http://schemas.microsoft.com/office/drawing/2014/main" id="{6FB2C4DA-D0DB-464B-A171-E4EFC56D2621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17" name="10 Grupo">
              <a:extLst>
                <a:ext uri="{FF2B5EF4-FFF2-40B4-BE49-F238E27FC236}">
                  <a16:creationId xmlns:a16="http://schemas.microsoft.com/office/drawing/2014/main" id="{2C073364-4BBF-4D7F-9081-B05768D0124D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20" name="1 Rectángulo redondeado">
                <a:extLst>
                  <a:ext uri="{FF2B5EF4-FFF2-40B4-BE49-F238E27FC236}">
                    <a16:creationId xmlns:a16="http://schemas.microsoft.com/office/drawing/2014/main" id="{705B5D81-2114-44C3-BDAA-77D9D07D0BF8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1" name="3 Rectángulo redondeado">
                <a:extLst>
                  <a:ext uri="{FF2B5EF4-FFF2-40B4-BE49-F238E27FC236}">
                    <a16:creationId xmlns:a16="http://schemas.microsoft.com/office/drawing/2014/main" id="{6CE11902-56DF-4D32-A395-8D76C23CAEB6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2" name="7 Rectángulo redondeado">
                <a:extLst>
                  <a:ext uri="{FF2B5EF4-FFF2-40B4-BE49-F238E27FC236}">
                    <a16:creationId xmlns:a16="http://schemas.microsoft.com/office/drawing/2014/main" id="{F5D78EC4-6804-4482-BD31-C52CACA94295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18" name="9 Conector recto">
              <a:extLst>
                <a:ext uri="{FF2B5EF4-FFF2-40B4-BE49-F238E27FC236}">
                  <a16:creationId xmlns:a16="http://schemas.microsoft.com/office/drawing/2014/main" id="{B03C8A45-B5E7-459F-84E8-906F479C4CBF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11 Conector recto">
              <a:extLst>
                <a:ext uri="{FF2B5EF4-FFF2-40B4-BE49-F238E27FC236}">
                  <a16:creationId xmlns:a16="http://schemas.microsoft.com/office/drawing/2014/main" id="{E229FA70-D2EE-4ABF-A246-AE2A0CB1B92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6" name="13 Conector recto">
            <a:extLst>
              <a:ext uri="{FF2B5EF4-FFF2-40B4-BE49-F238E27FC236}">
                <a16:creationId xmlns:a16="http://schemas.microsoft.com/office/drawing/2014/main" id="{FC63C1B4-8D26-4DDB-AFE5-6D4F9F6C1B8E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topLeftCell="A44" zoomScaleNormal="100" zoomScaleSheetLayoutView="100" workbookViewId="0">
      <selection activeCell="A73" sqref="A73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76.5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10407354.800000001</v>
      </c>
      <c r="C5" s="12">
        <v>21123349.350000001</v>
      </c>
      <c r="D5" s="17"/>
      <c r="E5" s="11" t="s">
        <v>41</v>
      </c>
      <c r="F5" s="12">
        <v>8524587.2899999991</v>
      </c>
      <c r="G5" s="5">
        <v>11861217.220000001</v>
      </c>
    </row>
    <row r="6" spans="1:7" x14ac:dyDescent="0.2">
      <c r="A6" s="30" t="s">
        <v>28</v>
      </c>
      <c r="B6" s="12">
        <v>10006459.130000001</v>
      </c>
      <c r="C6" s="12">
        <v>10129985.27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4143773.73</v>
      </c>
      <c r="C7" s="12">
        <v>1809837.88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24557587.66</v>
      </c>
      <c r="C13" s="10">
        <f>SUM(C5:C11)</f>
        <v>33063172.5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8524587.2899999991</v>
      </c>
      <c r="G14" s="5">
        <f>SUM(G5:G12)</f>
        <v>11861217.220000001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60076295.009999998</v>
      </c>
      <c r="C18" s="12">
        <v>57813107.020000003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10206637.939999999</v>
      </c>
      <c r="C19" s="12">
        <v>10240348.83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-9153042</v>
      </c>
      <c r="C21" s="12">
        <v>-8078790.29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945714.1</v>
      </c>
      <c r="C22" s="12">
        <v>848916.08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313664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62389269.050000004</v>
      </c>
      <c r="C26" s="10">
        <f>SUM(C16:C24)</f>
        <v>60823581.640000008</v>
      </c>
      <c r="D26" s="17"/>
      <c r="E26" s="39" t="s">
        <v>57</v>
      </c>
      <c r="F26" s="10">
        <f>SUM(F24+F14)</f>
        <v>8524587.2899999991</v>
      </c>
      <c r="G26" s="6">
        <f>SUM(G14+G24)</f>
        <v>11861217.220000001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86946856.710000008</v>
      </c>
      <c r="C28" s="10">
        <f>C13+C26</f>
        <v>93886754.140000015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733305</v>
      </c>
      <c r="G30" s="6">
        <f>SUM(G31:G33)</f>
        <v>733305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-180000</v>
      </c>
      <c r="G31" s="5">
        <v>-180000</v>
      </c>
    </row>
    <row r="32" spans="1:7" x14ac:dyDescent="0.2">
      <c r="A32" s="31"/>
      <c r="B32" s="15"/>
      <c r="C32" s="15"/>
      <c r="D32" s="17"/>
      <c r="E32" s="11" t="s">
        <v>18</v>
      </c>
      <c r="F32" s="12">
        <v>913305</v>
      </c>
      <c r="G32" s="5">
        <v>913305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77688964.420000002</v>
      </c>
      <c r="G35" s="6">
        <f>SUM(G36:G40)</f>
        <v>81292231.920000002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333327.92</v>
      </c>
      <c r="G36" s="5">
        <v>13831632.65</v>
      </c>
    </row>
    <row r="37" spans="1:7" x14ac:dyDescent="0.2">
      <c r="A37" s="31"/>
      <c r="B37" s="15"/>
      <c r="C37" s="15"/>
      <c r="D37" s="17"/>
      <c r="E37" s="11" t="s">
        <v>19</v>
      </c>
      <c r="F37" s="12">
        <v>77355636.5</v>
      </c>
      <c r="G37" s="5">
        <v>67460599.269999996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78422269.420000002</v>
      </c>
      <c r="G46" s="5">
        <f>SUM(G42+G35+G30)</f>
        <v>82025536.920000002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86946856.710000008</v>
      </c>
      <c r="G48" s="20">
        <f>G46+G26</f>
        <v>93886754.140000001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3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98425196850393704" right="0.19685039370078741" top="0.78740157480314965" bottom="0.78740157480314965" header="0" footer="0"/>
  <pageSetup scale="56" orientation="portrait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2022-02-15T21:17:18Z</cp:lastPrinted>
  <dcterms:created xsi:type="dcterms:W3CDTF">2012-12-11T20:26:08Z</dcterms:created>
  <dcterms:modified xsi:type="dcterms:W3CDTF">2022-02-15T21:17:42Z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