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4. CUARTO TRIMESTRE 2021 - copia\"/>
    </mc:Choice>
  </mc:AlternateContent>
  <xr:revisionPtr revIDLastSave="0" documentId="13_ncr:1_{84081FE0-BAFD-451B-B29A-1C6AFB8F776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" l="1"/>
  <c r="D41" i="2"/>
  <c r="D40" i="2" s="1"/>
  <c r="E40" i="2"/>
  <c r="E16" i="2"/>
  <c r="D16" i="2"/>
  <c r="E5" i="2"/>
  <c r="D5" i="2"/>
  <c r="D33" i="2" l="1"/>
  <c r="E33" i="2"/>
  <c r="E53" i="2"/>
  <c r="E52" i="2" s="1"/>
  <c r="D53" i="2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<sst xmlns="http://schemas.openxmlformats.org/spreadsheetml/2006/main" count="62" uniqueCount="53">
  <si>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</si>
  <si>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</si>
  <si>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</si>
  <si>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</si>
  <si>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</si>
  <si>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</si>
  <si>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</si>
  <si>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</si>
  <si>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</si>
  <si>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</si>
  <si>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</si>
  <si>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</si>
  <si>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</si>
  <si>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</si>
  <si>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</si>
  <si>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</si>
  <si>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</si>
  <si>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</si>
  <si>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</si>
  <si>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</si>
  <si>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</si>
  <si>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</si>
  <si>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</si>
  <si>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</si>
  <si>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</si>
  <si>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</si>
  <si>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</si>
  <si>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</si>
  <si>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</si>
  <si>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</si>
  <si>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</si>
  <si>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</si>
  <si>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</si>
  <si>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</si>
  <si>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</si>
  <si>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</si>
  <si>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</si>
  <si>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</si>
  <si>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</si>
  <si>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</si>
  <si>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</si>
  <si>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</si>
  <si>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</si>
  <si>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</si>
  <si>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</si>
  <si>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</si>
  <si>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</si>
  <si>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</si>
  <si>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</si>
  <si>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</si>
  <si>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</si>
  <si>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Santiago Maravatío, Guanajuato
Estado de Flujos de Efectivo
Del 1 de Enero 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</si>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</sst>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8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2</xdr:col>
      <xdr:colOff>942975</xdr:colOff>
      <xdr:row>0</xdr:row>
      <xdr:rowOff>1048310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7F8B1-5BF2-4AED-B195-454EB46A3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47625" y="57150"/>
          <a:ext cx="1104900" cy="9911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457200</xdr:colOff>
      <xdr:row>0</xdr:row>
      <xdr:rowOff>0</xdr:rowOff>
    </xdr:from>
    <xdr:to>
      <xdr:col>4</xdr:col>
      <xdr:colOff>1304925</xdr:colOff>
      <xdr:row>0</xdr:row>
      <xdr:rowOff>988031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99A98B-5975-45AC-8911-4D4673AC2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0"/>
          <a:ext cx="847725" cy="98803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5</xdr:col>
      <xdr:colOff>666750</xdr:colOff>
      <xdr:row>78</xdr:row>
      <xdr:rowOff>95250</xdr:rowOff>
    </xdr:to>
    <xdr:grpSp>
      <xdr:nvGrpSpPr>
        <xdr:cNvPr id="14" name="14 Grupo">
          <a:extLst>
            <a:ext uri="{FF2B5EF4-FFF2-40B4-BE49-F238E27FC236}">
              <a16:creationId xmlns:a16="http://schemas.microsoft.com/office/drawing/2014/main" id="{99E816B9-DDD2-4E22-B7E9-234EC3722B7A}"/>
            </a:ext>
          </a:extLst>
        </xdr:cNvPr>
        <xdr:cNvGrpSpPr/>
      </xdr:nvGrpSpPr>
      <xdr:grpSpPr>
        <a:xfrm>
          <a:off x="0" y="11449050"/>
          <a:ext cx="8115300" cy="952500"/>
          <a:chOff x="0" y="0"/>
          <a:chExt cx="8305800" cy="752475"/>
        </a:xfrm>
      </xdr:grpSpPr>
      <xdr:grpSp>
        <xdr:nvGrpSpPr>
          <xdr:cNvPr id="15" name="12 Grupo">
            <a:extLst>
              <a:ext uri="{FF2B5EF4-FFF2-40B4-BE49-F238E27FC236}">
                <a16:creationId xmlns:a16="http://schemas.microsoft.com/office/drawing/2014/main" id="{4BAD286F-D1AC-43EB-8F1A-C0926877BB08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17" name="10 Grupo">
              <a:extLst>
                <a:ext uri="{FF2B5EF4-FFF2-40B4-BE49-F238E27FC236}">
                  <a16:creationId xmlns:a16="http://schemas.microsoft.com/office/drawing/2014/main" id="{1A31FBC7-255E-4E3E-9192-E61C9E20141D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20" name="1 Rectángulo redondeado">
                <a:extLst>
                  <a:ext uri="{FF2B5EF4-FFF2-40B4-BE49-F238E27FC236}">
                    <a16:creationId xmlns:a16="http://schemas.microsoft.com/office/drawing/2014/main" id="{C052BC36-AB95-46A8-BA90-FF5980FB7811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1" name="3 Rectángulo redondeado">
                <a:extLst>
                  <a:ext uri="{FF2B5EF4-FFF2-40B4-BE49-F238E27FC236}">
                    <a16:creationId xmlns:a16="http://schemas.microsoft.com/office/drawing/2014/main" id="{B3DA4762-C515-4076-9106-33D8B5B39D19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22" name="7 Rectángulo redondeado">
                <a:extLst>
                  <a:ext uri="{FF2B5EF4-FFF2-40B4-BE49-F238E27FC236}">
                    <a16:creationId xmlns:a16="http://schemas.microsoft.com/office/drawing/2014/main" id="{E8AA6C34-0054-4578-893A-A6ED5E3E1598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18" name="9 Conector recto">
              <a:extLst>
                <a:ext uri="{FF2B5EF4-FFF2-40B4-BE49-F238E27FC236}">
                  <a16:creationId xmlns:a16="http://schemas.microsoft.com/office/drawing/2014/main" id="{83659608-6422-4A1B-A716-BF8B6196457C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9" name="11 Conector recto">
              <a:extLst>
                <a:ext uri="{FF2B5EF4-FFF2-40B4-BE49-F238E27FC236}">
                  <a16:creationId xmlns:a16="http://schemas.microsoft.com/office/drawing/2014/main" id="{B4489799-52D1-44DD-B6E6-7D9CBFB75CB7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16" name="13 Conector recto">
            <a:extLst>
              <a:ext uri="{FF2B5EF4-FFF2-40B4-BE49-F238E27FC236}">
                <a16:creationId xmlns:a16="http://schemas.microsoft.com/office/drawing/2014/main" id="{F99551A8-6009-4010-9896-4F95D7779D6F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3" zoomScaleNormal="100" workbookViewId="0">
      <selection activeCell="C69" sqref="C69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84" customHeight="1" x14ac:dyDescent="0.2">
      <c r="A1" s="28" t="s">
        <v>51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2021</v>
      </c>
      <c r="E2" s="1">
        <v>2020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97586158.679999992</v>
      </c>
      <c r="E5" s="14">
        <f>SUM(E6:E15)</f>
        <v>87204494.329999998</v>
      </c>
    </row>
    <row r="6" spans="1:5" x14ac:dyDescent="0.2">
      <c r="A6" s="26">
        <v>4110</v>
      </c>
      <c r="C6" s="15" t="s">
        <v>3</v>
      </c>
      <c r="D6" s="16">
        <v>1390248.43</v>
      </c>
      <c r="E6" s="17">
        <v>1475485.82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805456.09</v>
      </c>
      <c r="E9" s="17">
        <v>901043.42</v>
      </c>
    </row>
    <row r="10" spans="1:5" x14ac:dyDescent="0.2">
      <c r="A10" s="26">
        <v>4150</v>
      </c>
      <c r="C10" s="15" t="s">
        <v>43</v>
      </c>
      <c r="D10" s="16">
        <v>132105.68</v>
      </c>
      <c r="E10" s="17">
        <v>96300.38</v>
      </c>
    </row>
    <row r="11" spans="1:5" x14ac:dyDescent="0.2">
      <c r="A11" s="26">
        <v>4160</v>
      </c>
      <c r="C11" s="15" t="s">
        <v>44</v>
      </c>
      <c r="D11" s="16">
        <v>150953.16</v>
      </c>
      <c r="E11" s="17">
        <v>193312.39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95107395.319999993</v>
      </c>
      <c r="E13" s="17">
        <v>84538352.319999993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72659297.480000004</v>
      </c>
      <c r="E16" s="14">
        <f>SUM(E17:E32)</f>
        <v>66458787.160000011</v>
      </c>
    </row>
    <row r="17" spans="1:5" x14ac:dyDescent="0.2">
      <c r="A17" s="26">
        <v>5110</v>
      </c>
      <c r="C17" s="15" t="s">
        <v>8</v>
      </c>
      <c r="D17" s="16">
        <v>32892208.050000001</v>
      </c>
      <c r="E17" s="17">
        <v>30529760.190000001</v>
      </c>
    </row>
    <row r="18" spans="1:5" x14ac:dyDescent="0.2">
      <c r="A18" s="26">
        <v>5120</v>
      </c>
      <c r="C18" s="15" t="s">
        <v>9</v>
      </c>
      <c r="D18" s="16">
        <v>7001547.0499999998</v>
      </c>
      <c r="E18" s="17">
        <v>7073622.7199999997</v>
      </c>
    </row>
    <row r="19" spans="1:5" x14ac:dyDescent="0.2">
      <c r="A19" s="26">
        <v>5130</v>
      </c>
      <c r="C19" s="15" t="s">
        <v>10</v>
      </c>
      <c r="D19" s="16">
        <v>9031293.3200000003</v>
      </c>
      <c r="E19" s="17">
        <v>9017262.6400000006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7708640.5700000003</v>
      </c>
      <c r="E21" s="17">
        <v>8081378.9500000002</v>
      </c>
    </row>
    <row r="22" spans="1:5" x14ac:dyDescent="0.2">
      <c r="A22" s="26">
        <v>5230</v>
      </c>
      <c r="C22" s="15" t="s">
        <v>13</v>
      </c>
      <c r="D22" s="16">
        <v>6301421.7199999997</v>
      </c>
      <c r="E22" s="17">
        <v>3023647.42</v>
      </c>
    </row>
    <row r="23" spans="1:5" x14ac:dyDescent="0.2">
      <c r="A23" s="26">
        <v>5240</v>
      </c>
      <c r="C23" s="15" t="s">
        <v>14</v>
      </c>
      <c r="D23" s="16">
        <v>9724186.7699999996</v>
      </c>
      <c r="E23" s="17">
        <v>8733115.2400000002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24926861.199999988</v>
      </c>
      <c r="E33" s="14">
        <f>E5-E16</f>
        <v>20745707.169999987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29494016.160000004</v>
      </c>
      <c r="E40" s="14">
        <f>SUM(E41:E43)</f>
        <v>16642879.18</v>
      </c>
    </row>
    <row r="41" spans="1:5" x14ac:dyDescent="0.2">
      <c r="A41" s="26">
        <v>1230</v>
      </c>
      <c r="C41" s="15" t="s">
        <v>26</v>
      </c>
      <c r="D41" s="16">
        <f>26783272.12+2383239.36</f>
        <v>29166511.48</v>
      </c>
      <c r="E41" s="17">
        <v>16120895.23</v>
      </c>
    </row>
    <row r="42" spans="1:5" x14ac:dyDescent="0.2">
      <c r="A42" s="26" t="s">
        <v>50</v>
      </c>
      <c r="C42" s="15" t="s">
        <v>27</v>
      </c>
      <c r="D42" s="16">
        <v>279105.67</v>
      </c>
      <c r="E42" s="17">
        <v>521983.95</v>
      </c>
    </row>
    <row r="43" spans="1:5" x14ac:dyDescent="0.2">
      <c r="A43" s="4"/>
      <c r="C43" s="15" t="s">
        <v>29</v>
      </c>
      <c r="D43" s="16">
        <v>48399.01</v>
      </c>
      <c r="E43" s="17">
        <v>0</v>
      </c>
    </row>
    <row r="44" spans="1:5" x14ac:dyDescent="0.2">
      <c r="A44" s="18" t="s">
        <v>30</v>
      </c>
      <c r="C44" s="19"/>
      <c r="D44" s="13">
        <f>D36-D40</f>
        <v>-29494016.160000004</v>
      </c>
      <c r="E44" s="14">
        <f>E36-E40</f>
        <v>-16642879.18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-6148839.5900000017</v>
      </c>
      <c r="E47" s="14">
        <f>SUM(E48+E51)</f>
        <v>-3603740.63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f>-27332350.85+18751872.89+2383239.36+48399.01</f>
        <v>-6148839.5900000017</v>
      </c>
      <c r="E51" s="17">
        <v>-3603740.63</v>
      </c>
    </row>
    <row r="52" spans="1:5" x14ac:dyDescent="0.2">
      <c r="A52" s="4"/>
      <c r="B52" s="11" t="s">
        <v>7</v>
      </c>
      <c r="C52" s="12"/>
      <c r="D52" s="13"/>
      <c r="E52" s="14">
        <f>SUM(E53+E56)</f>
        <v>824112.82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6081027.7999999998</v>
      </c>
      <c r="E56" s="17">
        <v>824112.82</v>
      </c>
    </row>
    <row r="57" spans="1:5" x14ac:dyDescent="0.2">
      <c r="A57" s="18" t="s">
        <v>38</v>
      </c>
      <c r="C57" s="19"/>
      <c r="D57" s="13">
        <f>D47-D52</f>
        <v>-6148839.5900000017</v>
      </c>
      <c r="E57" s="14">
        <f>E47-E52</f>
        <v>-4427853.45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-10715994.550000019</v>
      </c>
      <c r="E59" s="14">
        <f>E57+E44+E33</f>
        <v>-325025.46000001207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21123349.350000001</v>
      </c>
      <c r="E61" s="14">
        <v>21448374.809999999</v>
      </c>
    </row>
    <row r="62" spans="1:5" x14ac:dyDescent="0.2">
      <c r="A62" s="18" t="s">
        <v>41</v>
      </c>
      <c r="C62" s="19"/>
      <c r="D62" s="13">
        <v>10407354.800000001</v>
      </c>
      <c r="E62" s="14">
        <v>21123349.350000001</v>
      </c>
    </row>
    <row r="63" spans="1:5" x14ac:dyDescent="0.2">
      <c r="A63" s="22"/>
      <c r="B63" s="23"/>
      <c r="C63" s="24"/>
      <c r="D63" s="24"/>
      <c r="E63" s="25"/>
    </row>
    <row r="65" spans="1:1" x14ac:dyDescent="0.2">
      <c r="A65" s="27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8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cp:lastPrinted>2022-01-25T19:25:13Z</cp:lastPrinted>
  <dcterms:created xsi:type="dcterms:W3CDTF">2012-12-11T20:31:36Z</dcterms:created>
  <dcterms:modified xsi:type="dcterms:W3CDTF">2022-01-25T19:25:22Z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