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transparencia maravatio\ley gobernamental contable\2021\CUENTA PÚBLICA 2021 PARA IMPRIMIR\INFORMACION PRESUPUESTARIA\"/>
    </mc:Choice>
  </mc:AlternateContent>
  <xr:revisionPtr revIDLastSave="0" documentId="13_ncr:1_{2B0B374F-DF32-4376-B321-14A025F62CC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2" i="4"/>
  <c r="F72" i="4"/>
  <c r="D72" i="4"/>
  <c r="E70" i="4"/>
  <c r="H70" i="4" s="1"/>
  <c r="E68" i="4"/>
  <c r="H68" i="4" s="1"/>
  <c r="E66" i="4"/>
  <c r="H66" i="4" s="1"/>
  <c r="E64" i="4"/>
  <c r="H64" i="4" s="1"/>
  <c r="E62" i="4"/>
  <c r="H62" i="4" s="1"/>
  <c r="E60" i="4"/>
  <c r="H60" i="4" s="1"/>
  <c r="E58" i="4"/>
  <c r="H58" i="4" s="1"/>
  <c r="C72" i="4"/>
  <c r="G50" i="4"/>
  <c r="F50" i="4"/>
  <c r="E48" i="4"/>
  <c r="H48" i="4" s="1"/>
  <c r="E47" i="4"/>
  <c r="H47" i="4" s="1"/>
  <c r="E46" i="4"/>
  <c r="H46" i="4" s="1"/>
  <c r="E45" i="4"/>
  <c r="H45" i="4" s="1"/>
  <c r="D50" i="4"/>
  <c r="C5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H72" i="4" l="1"/>
  <c r="H50" i="4"/>
  <c r="E50" i="4"/>
  <c r="E72" i="4"/>
  <c r="H36" i="4"/>
  <c r="E36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<sst xmlns="http://schemas.openxmlformats.org/spreadsheetml/2006/main" count="75" uniqueCount="53">
  <si>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</si>
  <si>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</si>
  <si>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</si>
  <si>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</si>
  <si>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</si>
  <si>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</si>
  <si>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</si>
  <si>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</si>
  <si>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</si>
  <si>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</si>
  <si>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</si>
  <si>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</si>
  <si>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</si>
  <si>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</si>
  <si>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</si>
  <si>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</si>
  <si>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</si>
  <si>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</si>
  <si>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</si>
  <si>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</si>
  <si>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</si>
  <si>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</si>
  <si>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AYUNTAMIENTO</t>
  </si>
  <si>
    <t>PRESIDENCIA MUNICIPAL</t>
  </si>
  <si>
    <t>SECRETARIA</t>
  </si>
  <si>
    <t>TESORERIA</t>
  </si>
  <si>
    <t>CONTRALORÍA MUNICIPAL</t>
  </si>
  <si>
    <t>DELEGACIONES</t>
  </si>
  <si>
    <t>OBRAS PUBLICAS</t>
  </si>
  <si>
    <t>DESARROLLO SOCIAL</t>
  </si>
  <si>
    <t>DESARROLLO RURAL</t>
  </si>
  <si>
    <t>EDUCACION</t>
  </si>
  <si>
    <t>DEPORTES Y ATENCIÓN A LA JUVENTUD</t>
  </si>
  <si>
    <t>ACCESO A LA INFORMACIÓN</t>
  </si>
  <si>
    <t>SERVICIOS MUNICIPALES</t>
  </si>
  <si>
    <t>LIMPIA</t>
  </si>
  <si>
    <t>PARQUES Y JARDINES</t>
  </si>
  <si>
    <t>RASTRO</t>
  </si>
  <si>
    <t>PANTEON</t>
  </si>
  <si>
    <t>ALUMBRADO PUBLICO</t>
  </si>
  <si>
    <t>JUBILADOS</t>
  </si>
  <si>
    <t>SEG PUBLICA, TRANSITO, TRANSP Y PC.</t>
  </si>
  <si>
    <t>FONDO DE FORTALECIMIENTO MUNICIPAL</t>
  </si>
  <si>
    <t>IMPUESTO INMOBILIARIO Y CATASTRO</t>
  </si>
  <si>
    <t>RECURSOS HUMANOS Y EVENTOS ESPECIALES</t>
  </si>
  <si>
    <t>DESARROLLO ECONOMICO</t>
  </si>
  <si>
    <t>ATENCIÓN A LA MUJER</t>
  </si>
  <si>
    <t>DIF MUNICIPAL</t>
  </si>
  <si>
    <t>CASA DE LA CULTURA</t>
  </si>
  <si>
    <t>Municipio de Santiago Maravatío, Guanajuato
Estado Analítico del Ejercicio del Presupuesto de Egresos
Clasificación Administrativa
Del 1 de Enero AL 31 DE DICIEMBRE DEL 2021</t>
  </si>
  <si>
    <t>Gobierno (Federal/Estatal/Municipal) de Municipio de Santiago Maravatío, Guanajuato
Estado Analítico del Ejercicio del Presupuesto de Egresos
Clasificación Administrativa
Del 1 de Enero AL 31 DE DICIEMBRE DEL 2021</t>
  </si>
  <si>
    <t>Sector Paraestatal del Gobierno (Federal/Estatal/Municipal) de Municipio de Santiago Maravatío, Guanajuato
Estado Analítico del Ejercicio del Presupuesto de Egresos
Clasificación Administrativa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</si>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</sst>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47626</xdr:rowOff>
    </xdr:from>
    <xdr:to>
      <xdr:col>1</xdr:col>
      <xdr:colOff>885825</xdr:colOff>
      <xdr:row>0</xdr:row>
      <xdr:rowOff>867896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5A6C4-D0A1-46BB-9632-8A37D0B2C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33350" y="47626"/>
          <a:ext cx="914400" cy="8202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28576</xdr:colOff>
      <xdr:row>0</xdr:row>
      <xdr:rowOff>28576</xdr:rowOff>
    </xdr:from>
    <xdr:to>
      <xdr:col>7</xdr:col>
      <xdr:colOff>923925</xdr:colOff>
      <xdr:row>0</xdr:row>
      <xdr:rowOff>866776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3F6E8C-65E3-4E0E-88E5-EBDB796D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1" y="28576"/>
          <a:ext cx="895349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84</xdr:row>
      <xdr:rowOff>85724</xdr:rowOff>
    </xdr:from>
    <xdr:to>
      <xdr:col>7</xdr:col>
      <xdr:colOff>590550</xdr:colOff>
      <xdr:row>92</xdr:row>
      <xdr:rowOff>95249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B3086F5E-DB60-46F0-B5F5-0B17D66B4FD6}"/>
            </a:ext>
          </a:extLst>
        </xdr:cNvPr>
        <xdr:cNvGrpSpPr/>
      </xdr:nvGrpSpPr>
      <xdr:grpSpPr>
        <a:xfrm>
          <a:off x="0" y="14897099"/>
          <a:ext cx="9477375" cy="115252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C977C752-B2A4-4139-BEE2-A065F1AF13B8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C9DB3E11-9401-4823-B850-A245A9A9A9A5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CE63E9CA-3E53-49A5-A40C-A9543CE58C0F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ACA7F3DC-B502-47D3-8AFD-3006975C5328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C4530661-9AD3-476F-9BE0-54D9BB204216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0841BDE3-B53F-4D03-8DEE-2DFE2D29E73E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5D5F35BF-3633-4A9B-B014-19C3685598F6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DB20CB29-73FB-4A3F-810E-87C3E702281D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showGridLines="0" tabSelected="1" topLeftCell="A70" workbookViewId="0">
      <selection activeCell="A75" sqref="A75:XFD7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3" width="18" style="1" customWidth="1"/>
    <col min="4" max="4" width="19.6640625" style="1" customWidth="1"/>
    <col min="5" max="5" width="18.5" style="1" customWidth="1"/>
    <col min="6" max="6" width="19.5" style="1" customWidth="1"/>
    <col min="7" max="7" width="16.1640625" style="1" customWidth="1"/>
    <col min="8" max="8" width="18" style="1" customWidth="1"/>
    <col min="9" max="16384" width="12" style="1"/>
  </cols>
  <sheetData>
    <row r="1" spans="1:8" ht="71.25" customHeight="1" x14ac:dyDescent="0.2">
      <c r="A1" s="25" t="s">
        <v>49</v>
      </c>
      <c r="B1" s="26"/>
      <c r="C1" s="26"/>
      <c r="D1" s="26"/>
      <c r="E1" s="26"/>
      <c r="F1" s="26"/>
      <c r="G1" s="26"/>
      <c r="H1" s="27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0" t="s">
        <v>12</v>
      </c>
      <c r="B3" s="31"/>
      <c r="C3" s="25" t="s">
        <v>18</v>
      </c>
      <c r="D3" s="26"/>
      <c r="E3" s="26"/>
      <c r="F3" s="26"/>
      <c r="G3" s="27"/>
      <c r="H3" s="28" t="s">
        <v>17</v>
      </c>
    </row>
    <row r="4" spans="1:8" ht="24.95" customHeight="1" x14ac:dyDescent="0.2">
      <c r="A4" s="32"/>
      <c r="B4" s="33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9"/>
    </row>
    <row r="5" spans="1:8" x14ac:dyDescent="0.2">
      <c r="A5" s="34"/>
      <c r="B5" s="35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4184814.45</v>
      </c>
      <c r="D7" s="6">
        <v>-206638.41</v>
      </c>
      <c r="E7" s="6">
        <f>C7+D7</f>
        <v>3978176.04</v>
      </c>
      <c r="F7" s="6">
        <v>3912206.42</v>
      </c>
      <c r="G7" s="6">
        <v>3910659.68</v>
      </c>
      <c r="H7" s="6">
        <f>E7-F7</f>
        <v>65969.620000000112</v>
      </c>
    </row>
    <row r="8" spans="1:8" x14ac:dyDescent="0.2">
      <c r="A8" s="3" t="s">
        <v>23</v>
      </c>
      <c r="B8" s="8"/>
      <c r="C8" s="6">
        <v>10253807.300000001</v>
      </c>
      <c r="D8" s="6">
        <v>7927302.4500000002</v>
      </c>
      <c r="E8" s="6">
        <f t="shared" ref="E8:E13" si="0">C8+D8</f>
        <v>18181109.75</v>
      </c>
      <c r="F8" s="6">
        <v>16691319.869999999</v>
      </c>
      <c r="G8" s="6">
        <v>16686421.189999999</v>
      </c>
      <c r="H8" s="6">
        <f t="shared" ref="H8:H13" si="1">E8-F8</f>
        <v>1489789.8800000008</v>
      </c>
    </row>
    <row r="9" spans="1:8" x14ac:dyDescent="0.2">
      <c r="A9" s="3" t="s">
        <v>24</v>
      </c>
      <c r="B9" s="8"/>
      <c r="C9" s="6">
        <v>885889.47</v>
      </c>
      <c r="D9" s="6">
        <v>-71425.490000000005</v>
      </c>
      <c r="E9" s="6">
        <f t="shared" si="0"/>
        <v>814463.98</v>
      </c>
      <c r="F9" s="6">
        <v>772185.56</v>
      </c>
      <c r="G9" s="6">
        <v>772185.56</v>
      </c>
      <c r="H9" s="6">
        <f t="shared" si="1"/>
        <v>42278.419999999925</v>
      </c>
    </row>
    <row r="10" spans="1:8" x14ac:dyDescent="0.2">
      <c r="A10" s="3" t="s">
        <v>25</v>
      </c>
      <c r="B10" s="8"/>
      <c r="C10" s="6">
        <v>3069956.83</v>
      </c>
      <c r="D10" s="6">
        <v>-470692.61</v>
      </c>
      <c r="E10" s="6">
        <f t="shared" si="0"/>
        <v>2599264.2200000002</v>
      </c>
      <c r="F10" s="6">
        <v>2365833.41</v>
      </c>
      <c r="G10" s="6">
        <v>2361989.83</v>
      </c>
      <c r="H10" s="6">
        <f t="shared" si="1"/>
        <v>233430.81000000006</v>
      </c>
    </row>
    <row r="11" spans="1:8" x14ac:dyDescent="0.2">
      <c r="A11" s="3" t="s">
        <v>26</v>
      </c>
      <c r="B11" s="8"/>
      <c r="C11" s="6">
        <v>936220.25</v>
      </c>
      <c r="D11" s="6">
        <v>-103606.2</v>
      </c>
      <c r="E11" s="6">
        <f t="shared" si="0"/>
        <v>832614.05</v>
      </c>
      <c r="F11" s="6">
        <v>746664.22</v>
      </c>
      <c r="G11" s="6">
        <v>740451.82</v>
      </c>
      <c r="H11" s="6">
        <f t="shared" si="1"/>
        <v>85949.830000000075</v>
      </c>
    </row>
    <row r="12" spans="1:8" x14ac:dyDescent="0.2">
      <c r="A12" s="3" t="s">
        <v>27</v>
      </c>
      <c r="B12" s="8"/>
      <c r="C12" s="6">
        <v>421353.83</v>
      </c>
      <c r="D12" s="6">
        <v>-55206.8</v>
      </c>
      <c r="E12" s="6">
        <f t="shared" si="0"/>
        <v>366147.03</v>
      </c>
      <c r="F12" s="6">
        <v>356292.47</v>
      </c>
      <c r="G12" s="6">
        <v>356292.47</v>
      </c>
      <c r="H12" s="6">
        <f t="shared" si="1"/>
        <v>9854.5600000000559</v>
      </c>
    </row>
    <row r="13" spans="1:8" x14ac:dyDescent="0.2">
      <c r="A13" s="3" t="s">
        <v>28</v>
      </c>
      <c r="B13" s="8"/>
      <c r="C13" s="6">
        <v>23722904.699999999</v>
      </c>
      <c r="D13" s="6">
        <v>17414801.120000001</v>
      </c>
      <c r="E13" s="6">
        <f t="shared" si="0"/>
        <v>41137705.82</v>
      </c>
      <c r="F13" s="6">
        <v>32555703.800000001</v>
      </c>
      <c r="G13" s="6">
        <v>32027811.620000001</v>
      </c>
      <c r="H13" s="6">
        <f t="shared" si="1"/>
        <v>8582002.0199999996</v>
      </c>
    </row>
    <row r="14" spans="1:8" x14ac:dyDescent="0.2">
      <c r="A14" s="3" t="s">
        <v>29</v>
      </c>
      <c r="B14" s="8"/>
      <c r="C14" s="6">
        <v>6138249.4699999997</v>
      </c>
      <c r="D14" s="6">
        <v>-436591.33</v>
      </c>
      <c r="E14" s="6">
        <f t="shared" ref="E14" si="2">C14+D14</f>
        <v>5701658.1399999997</v>
      </c>
      <c r="F14" s="6">
        <v>5642486.1799999997</v>
      </c>
      <c r="G14" s="6">
        <v>5640675.4900000002</v>
      </c>
      <c r="H14" s="6">
        <f t="shared" ref="H14" si="3">E14-F14</f>
        <v>59171.959999999963</v>
      </c>
    </row>
    <row r="15" spans="1:8" x14ac:dyDescent="0.2">
      <c r="A15" s="3" t="s">
        <v>30</v>
      </c>
      <c r="B15" s="8"/>
      <c r="C15" s="6">
        <v>906105.12</v>
      </c>
      <c r="D15" s="6">
        <v>4342016.87</v>
      </c>
      <c r="E15" s="6">
        <f t="shared" ref="E15" si="4">C15+D15</f>
        <v>5248121.99</v>
      </c>
      <c r="F15" s="6">
        <v>4380648.54</v>
      </c>
      <c r="G15" s="6">
        <v>4380648.54</v>
      </c>
      <c r="H15" s="6">
        <f t="shared" ref="H15" si="5">E15-F15</f>
        <v>867473.45000000019</v>
      </c>
    </row>
    <row r="16" spans="1:8" x14ac:dyDescent="0.2">
      <c r="A16" s="3" t="s">
        <v>31</v>
      </c>
      <c r="B16" s="8"/>
      <c r="C16" s="6">
        <v>2987260.72</v>
      </c>
      <c r="D16" s="6">
        <v>-681839.66</v>
      </c>
      <c r="E16" s="6">
        <f t="shared" ref="E16" si="6">C16+D16</f>
        <v>2305421.06</v>
      </c>
      <c r="F16" s="6">
        <v>2094502.01</v>
      </c>
      <c r="G16" s="6">
        <v>2080647.86</v>
      </c>
      <c r="H16" s="6">
        <f t="shared" ref="H16" si="7">E16-F16</f>
        <v>210919.05000000005</v>
      </c>
    </row>
    <row r="17" spans="1:8" x14ac:dyDescent="0.2">
      <c r="A17" s="3" t="s">
        <v>32</v>
      </c>
      <c r="B17" s="8"/>
      <c r="C17" s="6">
        <v>1555888.89</v>
      </c>
      <c r="D17" s="6">
        <v>-175982.34</v>
      </c>
      <c r="E17" s="6">
        <f t="shared" ref="E17" si="8">C17+D17</f>
        <v>1379906.5499999998</v>
      </c>
      <c r="F17" s="6">
        <v>1258353.03</v>
      </c>
      <c r="G17" s="6">
        <v>1245249.71</v>
      </c>
      <c r="H17" s="6">
        <f t="shared" ref="H17" si="9">E17-F17</f>
        <v>121553.51999999979</v>
      </c>
    </row>
    <row r="18" spans="1:8" x14ac:dyDescent="0.2">
      <c r="A18" s="3" t="s">
        <v>33</v>
      </c>
      <c r="B18" s="8"/>
      <c r="C18" s="6">
        <v>196917.05</v>
      </c>
      <c r="D18" s="6">
        <v>7887.94</v>
      </c>
      <c r="E18" s="6">
        <f t="shared" ref="E18" si="10">C18+D18</f>
        <v>204804.99</v>
      </c>
      <c r="F18" s="6">
        <v>179946.54</v>
      </c>
      <c r="G18" s="6">
        <v>179099.1</v>
      </c>
      <c r="H18" s="6">
        <f t="shared" ref="H18" si="11">E18-F18</f>
        <v>24858.449999999983</v>
      </c>
    </row>
    <row r="19" spans="1:8" x14ac:dyDescent="0.2">
      <c r="A19" s="3" t="s">
        <v>34</v>
      </c>
      <c r="B19" s="8"/>
      <c r="C19" s="6">
        <v>1510087.23</v>
      </c>
      <c r="D19" s="6">
        <v>-52474.06</v>
      </c>
      <c r="E19" s="6">
        <f t="shared" ref="E19" si="12">C19+D19</f>
        <v>1457613.17</v>
      </c>
      <c r="F19" s="6">
        <v>1390529.93</v>
      </c>
      <c r="G19" s="6">
        <v>1383821.66</v>
      </c>
      <c r="H19" s="6">
        <f t="shared" ref="H19" si="13">E19-F19</f>
        <v>67083.239999999991</v>
      </c>
    </row>
    <row r="20" spans="1:8" x14ac:dyDescent="0.2">
      <c r="A20" s="3" t="s">
        <v>35</v>
      </c>
      <c r="B20" s="8"/>
      <c r="C20" s="6">
        <v>1625056.26</v>
      </c>
      <c r="D20" s="6">
        <v>-106707.24</v>
      </c>
      <c r="E20" s="6">
        <f t="shared" ref="E20" si="14">C20+D20</f>
        <v>1518349.02</v>
      </c>
      <c r="F20" s="6">
        <v>1420277.32</v>
      </c>
      <c r="G20" s="6">
        <v>1400284.96</v>
      </c>
      <c r="H20" s="6">
        <f t="shared" ref="H20" si="15">E20-F20</f>
        <v>98071.699999999953</v>
      </c>
    </row>
    <row r="21" spans="1:8" x14ac:dyDescent="0.2">
      <c r="A21" s="3" t="s">
        <v>36</v>
      </c>
      <c r="B21" s="8"/>
      <c r="C21" s="6">
        <v>3422278.61</v>
      </c>
      <c r="D21" s="6">
        <v>-635929.49</v>
      </c>
      <c r="E21" s="6">
        <f t="shared" ref="E21" si="16">C21+D21</f>
        <v>2786349.12</v>
      </c>
      <c r="F21" s="6">
        <v>2706376.33</v>
      </c>
      <c r="G21" s="6">
        <v>2676848.11</v>
      </c>
      <c r="H21" s="6">
        <f t="shared" ref="H21" si="17">E21-F21</f>
        <v>79972.790000000037</v>
      </c>
    </row>
    <row r="22" spans="1:8" x14ac:dyDescent="0.2">
      <c r="A22" s="3" t="s">
        <v>37</v>
      </c>
      <c r="B22" s="8"/>
      <c r="C22" s="6">
        <v>199297.08</v>
      </c>
      <c r="D22" s="6">
        <v>-67825.36</v>
      </c>
      <c r="E22" s="6">
        <f t="shared" ref="E22" si="18">C22+D22</f>
        <v>131471.71999999997</v>
      </c>
      <c r="F22" s="6">
        <v>122737.65</v>
      </c>
      <c r="G22" s="6">
        <v>122737.65</v>
      </c>
      <c r="H22" s="6">
        <f t="shared" ref="H22" si="19">E22-F22</f>
        <v>8734.0699999999779</v>
      </c>
    </row>
    <row r="23" spans="1:8" x14ac:dyDescent="0.2">
      <c r="A23" s="3" t="s">
        <v>38</v>
      </c>
      <c r="B23" s="8"/>
      <c r="C23" s="6">
        <v>153649.54</v>
      </c>
      <c r="D23" s="6">
        <v>-59048.59</v>
      </c>
      <c r="E23" s="6">
        <f t="shared" ref="E23" si="20">C23+D23</f>
        <v>94600.950000000012</v>
      </c>
      <c r="F23" s="6">
        <v>75317.25</v>
      </c>
      <c r="G23" s="6">
        <v>75317.25</v>
      </c>
      <c r="H23" s="6">
        <f t="shared" ref="H23" si="21">E23-F23</f>
        <v>19283.700000000012</v>
      </c>
    </row>
    <row r="24" spans="1:8" x14ac:dyDescent="0.2">
      <c r="A24" s="3" t="s">
        <v>39</v>
      </c>
      <c r="B24" s="8"/>
      <c r="C24" s="6">
        <v>3778960.87</v>
      </c>
      <c r="D24" s="6">
        <v>1044590.22</v>
      </c>
      <c r="E24" s="6">
        <f t="shared" ref="E24" si="22">C24+D24</f>
        <v>4823551.09</v>
      </c>
      <c r="F24" s="6">
        <v>4774674.28</v>
      </c>
      <c r="G24" s="6">
        <v>4768696.66</v>
      </c>
      <c r="H24" s="6">
        <f t="shared" ref="H24" si="23">E24-F24</f>
        <v>48876.80999999959</v>
      </c>
    </row>
    <row r="25" spans="1:8" x14ac:dyDescent="0.2">
      <c r="A25" s="3" t="s">
        <v>40</v>
      </c>
      <c r="B25" s="8"/>
      <c r="C25" s="6">
        <v>227376.11</v>
      </c>
      <c r="D25" s="6">
        <v>-30317.119999999999</v>
      </c>
      <c r="E25" s="6">
        <f t="shared" ref="E25" si="24">C25+D25</f>
        <v>197058.99</v>
      </c>
      <c r="F25" s="6">
        <v>197058.27</v>
      </c>
      <c r="G25" s="6">
        <v>197058.27</v>
      </c>
      <c r="H25" s="6">
        <f t="shared" ref="H25" si="25">E25-F25</f>
        <v>0.72000000000116415</v>
      </c>
    </row>
    <row r="26" spans="1:8" x14ac:dyDescent="0.2">
      <c r="A26" s="3" t="s">
        <v>41</v>
      </c>
      <c r="B26" s="8"/>
      <c r="C26" s="6">
        <v>7240725.4800000004</v>
      </c>
      <c r="D26" s="6">
        <v>290006.40999999997</v>
      </c>
      <c r="E26" s="6">
        <f t="shared" ref="E26" si="26">C26+D26</f>
        <v>7530731.8900000006</v>
      </c>
      <c r="F26" s="6">
        <v>7060213.5800000001</v>
      </c>
      <c r="G26" s="6">
        <v>7052867.3499999996</v>
      </c>
      <c r="H26" s="6">
        <f t="shared" ref="H26" si="27">E26-F26</f>
        <v>470518.31000000052</v>
      </c>
    </row>
    <row r="27" spans="1:8" x14ac:dyDescent="0.2">
      <c r="A27" s="3" t="s">
        <v>42</v>
      </c>
      <c r="B27" s="8"/>
      <c r="C27" s="6">
        <v>1869000</v>
      </c>
      <c r="D27" s="6">
        <v>-108085.47</v>
      </c>
      <c r="E27" s="6">
        <f t="shared" ref="E27" si="28">C27+D27</f>
        <v>1760914.53</v>
      </c>
      <c r="F27" s="6">
        <v>1760421.66</v>
      </c>
      <c r="G27" s="6">
        <v>1697946.94</v>
      </c>
      <c r="H27" s="6">
        <f t="shared" ref="H27" si="29">E27-F27</f>
        <v>492.87000000011176</v>
      </c>
    </row>
    <row r="28" spans="1:8" x14ac:dyDescent="0.2">
      <c r="A28" s="3" t="s">
        <v>43</v>
      </c>
      <c r="B28" s="8"/>
      <c r="C28" s="6">
        <v>465024.17</v>
      </c>
      <c r="D28" s="6">
        <v>-34202.480000000003</v>
      </c>
      <c r="E28" s="6">
        <f t="shared" ref="E28" si="30">C28+D28</f>
        <v>430821.69</v>
      </c>
      <c r="F28" s="6">
        <v>407845.17</v>
      </c>
      <c r="G28" s="6">
        <v>407845.17</v>
      </c>
      <c r="H28" s="6">
        <f t="shared" ref="H28" si="31">E28-F28</f>
        <v>22976.520000000019</v>
      </c>
    </row>
    <row r="29" spans="1:8" x14ac:dyDescent="0.2">
      <c r="A29" s="3" t="s">
        <v>44</v>
      </c>
      <c r="B29" s="8"/>
      <c r="C29" s="6">
        <v>405224.17</v>
      </c>
      <c r="D29" s="6">
        <v>-45926.48</v>
      </c>
      <c r="E29" s="6">
        <f t="shared" ref="E29" si="32">C29+D29</f>
        <v>359297.69</v>
      </c>
      <c r="F29" s="6">
        <v>331873.53999999998</v>
      </c>
      <c r="G29" s="6">
        <v>331873.53999999998</v>
      </c>
      <c r="H29" s="6">
        <f t="shared" ref="H29" si="33">E29-F29</f>
        <v>27424.150000000023</v>
      </c>
    </row>
    <row r="30" spans="1:8" x14ac:dyDescent="0.2">
      <c r="A30" s="3" t="s">
        <v>45</v>
      </c>
      <c r="B30" s="8"/>
      <c r="C30" s="6">
        <v>774181.03</v>
      </c>
      <c r="D30" s="6">
        <v>2411251.98</v>
      </c>
      <c r="E30" s="6">
        <f t="shared" ref="E30" si="34">C30+D30</f>
        <v>3185433.01</v>
      </c>
      <c r="F30" s="6">
        <v>3103671.43</v>
      </c>
      <c r="G30" s="6">
        <v>3103671.43</v>
      </c>
      <c r="H30" s="6">
        <f t="shared" ref="H30" si="35">E30-F30</f>
        <v>81761.579999999609</v>
      </c>
    </row>
    <row r="31" spans="1:8" x14ac:dyDescent="0.2">
      <c r="A31" s="3" t="s">
        <v>46</v>
      </c>
      <c r="B31" s="8"/>
      <c r="C31" s="6">
        <v>577650.41</v>
      </c>
      <c r="D31" s="6">
        <v>103849.58</v>
      </c>
      <c r="E31" s="6">
        <f t="shared" ref="E31" si="36">C31+D31</f>
        <v>681499.99</v>
      </c>
      <c r="F31" s="6">
        <v>657640.78</v>
      </c>
      <c r="G31" s="6">
        <v>657240.28</v>
      </c>
      <c r="H31" s="6">
        <f t="shared" ref="H31" si="37">E31-F31</f>
        <v>23859.209999999963</v>
      </c>
    </row>
    <row r="32" spans="1:8" x14ac:dyDescent="0.2">
      <c r="A32" s="3" t="s">
        <v>47</v>
      </c>
      <c r="B32" s="8"/>
      <c r="C32" s="6">
        <v>5861444.2999999998</v>
      </c>
      <c r="D32" s="6">
        <v>0</v>
      </c>
      <c r="E32" s="6">
        <f t="shared" ref="E32" si="38">C32+D32</f>
        <v>5861444.2999999998</v>
      </c>
      <c r="F32" s="6">
        <v>5830289.2800000003</v>
      </c>
      <c r="G32" s="6">
        <v>5830289.2800000003</v>
      </c>
      <c r="H32" s="6">
        <f t="shared" ref="H32" si="39">E32-F32</f>
        <v>31155.019999999553</v>
      </c>
    </row>
    <row r="33" spans="1:8" x14ac:dyDescent="0.2">
      <c r="A33" s="3" t="s">
        <v>48</v>
      </c>
      <c r="B33" s="8"/>
      <c r="C33" s="6">
        <v>1662714</v>
      </c>
      <c r="D33" s="6">
        <v>361683.49</v>
      </c>
      <c r="E33" s="6">
        <f t="shared" ref="E33" si="40">C33+D33</f>
        <v>2024397.49</v>
      </c>
      <c r="F33" s="6">
        <v>1878351.29</v>
      </c>
      <c r="G33" s="6">
        <v>1878351.29</v>
      </c>
      <c r="H33" s="6">
        <f t="shared" ref="H33" si="41">E33-F33</f>
        <v>146046.19999999995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85032037.339999974</v>
      </c>
      <c r="D36" s="9">
        <f t="shared" si="42"/>
        <v>30560890.930000007</v>
      </c>
      <c r="E36" s="9">
        <f t="shared" si="42"/>
        <v>115592928.26999998</v>
      </c>
      <c r="F36" s="9">
        <f t="shared" si="42"/>
        <v>102673419.81000003</v>
      </c>
      <c r="G36" s="9">
        <f t="shared" si="42"/>
        <v>101966982.70999999</v>
      </c>
      <c r="H36" s="9">
        <f t="shared" si="42"/>
        <v>12919508.460000001</v>
      </c>
    </row>
    <row r="39" spans="1:8" ht="45" customHeight="1" x14ac:dyDescent="0.2">
      <c r="A39" s="25" t="s">
        <v>50</v>
      </c>
      <c r="B39" s="26"/>
      <c r="C39" s="26"/>
      <c r="D39" s="26"/>
      <c r="E39" s="26"/>
      <c r="F39" s="26"/>
      <c r="G39" s="26"/>
      <c r="H39" s="27"/>
    </row>
    <row r="41" spans="1:8" x14ac:dyDescent="0.2">
      <c r="A41" s="30" t="s">
        <v>12</v>
      </c>
      <c r="B41" s="31"/>
      <c r="C41" s="25" t="s">
        <v>18</v>
      </c>
      <c r="D41" s="26"/>
      <c r="E41" s="26"/>
      <c r="F41" s="26"/>
      <c r="G41" s="27"/>
      <c r="H41" s="28" t="s">
        <v>17</v>
      </c>
    </row>
    <row r="42" spans="1:8" ht="22.5" x14ac:dyDescent="0.2">
      <c r="A42" s="32"/>
      <c r="B42" s="33"/>
      <c r="C42" s="4" t="s">
        <v>13</v>
      </c>
      <c r="D42" s="4" t="s">
        <v>19</v>
      </c>
      <c r="E42" s="4" t="s">
        <v>14</v>
      </c>
      <c r="F42" s="4" t="s">
        <v>15</v>
      </c>
      <c r="G42" s="4" t="s">
        <v>16</v>
      </c>
      <c r="H42" s="29"/>
    </row>
    <row r="43" spans="1:8" x14ac:dyDescent="0.2">
      <c r="A43" s="34"/>
      <c r="B43" s="35"/>
      <c r="C43" s="5">
        <v>1</v>
      </c>
      <c r="D43" s="5">
        <v>2</v>
      </c>
      <c r="E43" s="5" t="s">
        <v>20</v>
      </c>
      <c r="F43" s="5">
        <v>4</v>
      </c>
      <c r="G43" s="5">
        <v>5</v>
      </c>
      <c r="H43" s="5" t="s">
        <v>21</v>
      </c>
    </row>
    <row r="44" spans="1:8" x14ac:dyDescent="0.2">
      <c r="A44" s="14"/>
      <c r="B44" s="15"/>
      <c r="C44" s="19"/>
      <c r="D44" s="19"/>
      <c r="E44" s="19"/>
      <c r="F44" s="19"/>
      <c r="G44" s="19"/>
      <c r="H44" s="19"/>
    </row>
    <row r="45" spans="1:8" x14ac:dyDescent="0.2">
      <c r="A45" s="3" t="s">
        <v>0</v>
      </c>
      <c r="B45" s="2"/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 t="s">
        <v>1</v>
      </c>
      <c r="B46" s="2"/>
      <c r="C46" s="20">
        <v>0</v>
      </c>
      <c r="D46" s="20">
        <v>0</v>
      </c>
      <c r="E46" s="20">
        <f t="shared" ref="E46:E48" si="43">C46+D46</f>
        <v>0</v>
      </c>
      <c r="F46" s="20">
        <v>0</v>
      </c>
      <c r="G46" s="20">
        <v>0</v>
      </c>
      <c r="H46" s="20">
        <f t="shared" ref="H46:H48" si="44">E46-F46</f>
        <v>0</v>
      </c>
    </row>
    <row r="47" spans="1:8" x14ac:dyDescent="0.2">
      <c r="A47" s="3" t="s">
        <v>2</v>
      </c>
      <c r="B47" s="2"/>
      <c r="C47" s="20">
        <v>0</v>
      </c>
      <c r="D47" s="20">
        <v>0</v>
      </c>
      <c r="E47" s="20">
        <f t="shared" si="43"/>
        <v>0</v>
      </c>
      <c r="F47" s="20">
        <v>0</v>
      </c>
      <c r="G47" s="20">
        <v>0</v>
      </c>
      <c r="H47" s="20">
        <f t="shared" si="44"/>
        <v>0</v>
      </c>
    </row>
    <row r="48" spans="1:8" x14ac:dyDescent="0.2">
      <c r="A48" s="3" t="s">
        <v>3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/>
      <c r="B49" s="2"/>
      <c r="C49" s="21"/>
      <c r="D49" s="21"/>
      <c r="E49" s="21"/>
      <c r="F49" s="21"/>
      <c r="G49" s="21"/>
      <c r="H49" s="21"/>
    </row>
    <row r="50" spans="1:8" x14ac:dyDescent="0.2">
      <c r="A50" s="12"/>
      <c r="B50" s="23" t="s">
        <v>11</v>
      </c>
      <c r="C50" s="9">
        <f>SUM(C45:C49)</f>
        <v>0</v>
      </c>
      <c r="D50" s="9">
        <f>SUM(D45:D49)</f>
        <v>0</v>
      </c>
      <c r="E50" s="9">
        <f>SUM(E45:E48)</f>
        <v>0</v>
      </c>
      <c r="F50" s="9">
        <f>SUM(F45:F48)</f>
        <v>0</v>
      </c>
      <c r="G50" s="9">
        <f>SUM(G45:G48)</f>
        <v>0</v>
      </c>
      <c r="H50" s="9">
        <f>SUM(H45:H48)</f>
        <v>0</v>
      </c>
    </row>
    <row r="53" spans="1:8" ht="45" customHeight="1" x14ac:dyDescent="0.2">
      <c r="A53" s="25" t="s">
        <v>51</v>
      </c>
      <c r="B53" s="26"/>
      <c r="C53" s="26"/>
      <c r="D53" s="26"/>
      <c r="E53" s="26"/>
      <c r="F53" s="26"/>
      <c r="G53" s="26"/>
      <c r="H53" s="27"/>
    </row>
    <row r="54" spans="1:8" x14ac:dyDescent="0.2">
      <c r="A54" s="30" t="s">
        <v>12</v>
      </c>
      <c r="B54" s="31"/>
      <c r="C54" s="25" t="s">
        <v>18</v>
      </c>
      <c r="D54" s="26"/>
      <c r="E54" s="26"/>
      <c r="F54" s="26"/>
      <c r="G54" s="27"/>
      <c r="H54" s="28" t="s">
        <v>17</v>
      </c>
    </row>
    <row r="55" spans="1:8" ht="22.5" x14ac:dyDescent="0.2">
      <c r="A55" s="32"/>
      <c r="B55" s="33"/>
      <c r="C55" s="4" t="s">
        <v>13</v>
      </c>
      <c r="D55" s="4" t="s">
        <v>19</v>
      </c>
      <c r="E55" s="4" t="s">
        <v>14</v>
      </c>
      <c r="F55" s="4" t="s">
        <v>15</v>
      </c>
      <c r="G55" s="4" t="s">
        <v>16</v>
      </c>
      <c r="H55" s="29"/>
    </row>
    <row r="56" spans="1:8" x14ac:dyDescent="0.2">
      <c r="A56" s="34"/>
      <c r="B56" s="35"/>
      <c r="C56" s="5">
        <v>1</v>
      </c>
      <c r="D56" s="5">
        <v>2</v>
      </c>
      <c r="E56" s="5" t="s">
        <v>20</v>
      </c>
      <c r="F56" s="5">
        <v>4</v>
      </c>
      <c r="G56" s="5">
        <v>5</v>
      </c>
      <c r="H56" s="5" t="s">
        <v>21</v>
      </c>
    </row>
    <row r="57" spans="1:8" x14ac:dyDescent="0.2">
      <c r="A57" s="14"/>
      <c r="B57" s="15"/>
      <c r="C57" s="19"/>
      <c r="D57" s="19"/>
      <c r="E57" s="19"/>
      <c r="F57" s="19"/>
      <c r="G57" s="19"/>
      <c r="H57" s="19"/>
    </row>
    <row r="58" spans="1:8" ht="22.5" x14ac:dyDescent="0.2">
      <c r="A58" s="3"/>
      <c r="B58" s="17" t="s">
        <v>5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3"/>
      <c r="B59" s="17"/>
      <c r="C59" s="20"/>
      <c r="D59" s="20"/>
      <c r="E59" s="20"/>
      <c r="F59" s="20"/>
      <c r="G59" s="20"/>
      <c r="H59" s="20"/>
    </row>
    <row r="60" spans="1:8" x14ac:dyDescent="0.2">
      <c r="A60" s="3"/>
      <c r="B60" s="17" t="s">
        <v>4</v>
      </c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/>
      <c r="B61" s="17"/>
      <c r="C61" s="20"/>
      <c r="D61" s="20"/>
      <c r="E61" s="20"/>
      <c r="F61" s="20"/>
      <c r="G61" s="20"/>
      <c r="H61" s="20"/>
    </row>
    <row r="62" spans="1:8" ht="22.5" x14ac:dyDescent="0.2">
      <c r="A62" s="3"/>
      <c r="B62" s="17" t="s">
        <v>6</v>
      </c>
      <c r="C62" s="20">
        <v>0</v>
      </c>
      <c r="D62" s="20">
        <v>0</v>
      </c>
      <c r="E62" s="20">
        <f>C62+D62</f>
        <v>0</v>
      </c>
      <c r="F62" s="20">
        <v>0</v>
      </c>
      <c r="G62" s="20">
        <v>0</v>
      </c>
      <c r="H62" s="20">
        <f>E62-F62</f>
        <v>0</v>
      </c>
    </row>
    <row r="63" spans="1:8" x14ac:dyDescent="0.2">
      <c r="A63" s="3"/>
      <c r="B63" s="17"/>
      <c r="C63" s="20"/>
      <c r="D63" s="20"/>
      <c r="E63" s="20"/>
      <c r="F63" s="20"/>
      <c r="G63" s="20"/>
      <c r="H63" s="20"/>
    </row>
    <row r="64" spans="1:8" ht="22.5" x14ac:dyDescent="0.2">
      <c r="A64" s="3"/>
      <c r="B64" s="17" t="s">
        <v>8</v>
      </c>
      <c r="C64" s="20">
        <v>0</v>
      </c>
      <c r="D64" s="20">
        <v>0</v>
      </c>
      <c r="E64" s="20">
        <f>C64+D64</f>
        <v>0</v>
      </c>
      <c r="F64" s="20">
        <v>0</v>
      </c>
      <c r="G64" s="20">
        <v>0</v>
      </c>
      <c r="H64" s="20">
        <f>E64-F64</f>
        <v>0</v>
      </c>
    </row>
    <row r="65" spans="1:8" x14ac:dyDescent="0.2">
      <c r="A65" s="3"/>
      <c r="B65" s="17"/>
      <c r="C65" s="20"/>
      <c r="D65" s="20"/>
      <c r="E65" s="20"/>
      <c r="F65" s="20"/>
      <c r="G65" s="20"/>
      <c r="H65" s="20"/>
    </row>
    <row r="66" spans="1:8" ht="22.5" x14ac:dyDescent="0.2">
      <c r="A66" s="3"/>
      <c r="B66" s="17" t="s">
        <v>9</v>
      </c>
      <c r="C66" s="20">
        <v>0</v>
      </c>
      <c r="D66" s="20">
        <v>0</v>
      </c>
      <c r="E66" s="20">
        <f>C66+D66</f>
        <v>0</v>
      </c>
      <c r="F66" s="20">
        <v>0</v>
      </c>
      <c r="G66" s="20">
        <v>0</v>
      </c>
      <c r="H66" s="20">
        <f>E66-F66</f>
        <v>0</v>
      </c>
    </row>
    <row r="67" spans="1:8" x14ac:dyDescent="0.2">
      <c r="A67" s="3"/>
      <c r="B67" s="17"/>
      <c r="C67" s="20"/>
      <c r="D67" s="20"/>
      <c r="E67" s="20"/>
      <c r="F67" s="20"/>
      <c r="G67" s="20"/>
      <c r="H67" s="20"/>
    </row>
    <row r="68" spans="1:8" ht="22.5" x14ac:dyDescent="0.2">
      <c r="A68" s="3"/>
      <c r="B68" s="17" t="s">
        <v>10</v>
      </c>
      <c r="C68" s="20">
        <v>0</v>
      </c>
      <c r="D68" s="20">
        <v>0</v>
      </c>
      <c r="E68" s="20">
        <f>C68+D68</f>
        <v>0</v>
      </c>
      <c r="F68" s="20">
        <v>0</v>
      </c>
      <c r="G68" s="20">
        <v>0</v>
      </c>
      <c r="H68" s="20">
        <f>E68-F68</f>
        <v>0</v>
      </c>
    </row>
    <row r="69" spans="1:8" x14ac:dyDescent="0.2">
      <c r="A69" s="3"/>
      <c r="B69" s="17"/>
      <c r="C69" s="20"/>
      <c r="D69" s="20"/>
      <c r="E69" s="20"/>
      <c r="F69" s="20"/>
      <c r="G69" s="20"/>
      <c r="H69" s="20"/>
    </row>
    <row r="70" spans="1:8" x14ac:dyDescent="0.2">
      <c r="A70" s="3"/>
      <c r="B70" s="17" t="s">
        <v>7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E70-F70</f>
        <v>0</v>
      </c>
    </row>
    <row r="71" spans="1:8" x14ac:dyDescent="0.2">
      <c r="A71" s="16"/>
      <c r="B71" s="18"/>
      <c r="C71" s="21"/>
      <c r="D71" s="21"/>
      <c r="E71" s="21"/>
      <c r="F71" s="21"/>
      <c r="G71" s="21"/>
      <c r="H71" s="21"/>
    </row>
    <row r="72" spans="1:8" x14ac:dyDescent="0.2">
      <c r="A72" s="12"/>
      <c r="B72" s="23" t="s">
        <v>11</v>
      </c>
      <c r="C72" s="9">
        <f t="shared" ref="C72:H72" si="45">SUM(C58:C70)</f>
        <v>0</v>
      </c>
      <c r="D72" s="9">
        <f t="shared" si="45"/>
        <v>0</v>
      </c>
      <c r="E72" s="9">
        <f t="shared" si="45"/>
        <v>0</v>
      </c>
      <c r="F72" s="9">
        <f t="shared" si="45"/>
        <v>0</v>
      </c>
      <c r="G72" s="9">
        <f t="shared" si="45"/>
        <v>0</v>
      </c>
      <c r="H72" s="9">
        <f t="shared" si="45"/>
        <v>0</v>
      </c>
    </row>
    <row r="73" spans="1:8" x14ac:dyDescent="0.2">
      <c r="A73" s="24" t="s">
        <v>52</v>
      </c>
    </row>
    <row r="80" spans="1:8" ht="12.75" customHeight="1" x14ac:dyDescent="0.2"/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1.1023622047244095" right="1.6929133858267718" top="0.74803149606299213" bottom="0.74803149606299213" header="0.31496062992125984" footer="0.31496062992125984"/>
  <pageSetup scale="5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2022-01-25T20:25:06Z</cp:lastPrinted>
  <dcterms:created xsi:type="dcterms:W3CDTF">2014-02-10T03:37:14Z</dcterms:created>
  <dcterms:modified xsi:type="dcterms:W3CDTF">2022-04-02T23:34:00Z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