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4. CUARTO TRIMESTRE 2021 - copia\"/>
    </mc:Choice>
  </mc:AlternateContent>
  <xr:revisionPtr revIDLastSave="0" documentId="13_ncr:1_{EBC2C664-D349-48B4-B295-F189E42DF50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0325" sheetId="1" r:id="rId1"/>
  </sheets>
  <definedNames>
    <definedName name="_xlnm.Print_Area" localSheetId="0">'0325'!$A$1:$E$60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D24" i="1" l="1"/>
  <c r="C24" i="1"/>
  <c r="E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<sst xmlns="http://schemas.openxmlformats.org/spreadsheetml/2006/main" count="45" uniqueCount="37">
  <si>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</si>
  <si>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</si>
  <si>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</si>
  <si>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</si>
  <si>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</si>
  <si>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</si>
  <si>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</si>
  <si>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</si>
  <si>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</si>
  <si>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</si>
  <si>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</si>
  <si>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</si>
  <si>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</si>
  <si>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</si>
  <si>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</si>
  <si>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</si>
  <si>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</si>
  <si>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</si>
  <si>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</si>
  <si>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</si>
  <si>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</si>
  <si>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</si>
  <si>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</si>
  <si>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</si>
  <si>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</si>
  <si>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</si>
  <si>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</si>
  <si>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</si>
  <si>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</si>
  <si>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</si>
  <si>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</si>
  <si>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</si>
  <si>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</si>
  <si>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</si>
  <si>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</si>
  <si>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</si>
  <si>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Santiago Maravatío, Guanajuato
Flujo de Fondos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</si>
</sst>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19050</xdr:rowOff>
    </xdr:from>
    <xdr:to>
      <xdr:col>1</xdr:col>
      <xdr:colOff>1076325</xdr:colOff>
      <xdr:row>0</xdr:row>
      <xdr:rowOff>1027299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E0C8FA-A5BF-4FC4-B531-6F84BBEDA2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133350" y="19050"/>
          <a:ext cx="1123950" cy="10082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419100</xdr:colOff>
      <xdr:row>0</xdr:row>
      <xdr:rowOff>47626</xdr:rowOff>
    </xdr:from>
    <xdr:to>
      <xdr:col>4</xdr:col>
      <xdr:colOff>1352549</xdr:colOff>
      <xdr:row>0</xdr:row>
      <xdr:rowOff>1002352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50C29C-8D8F-4FB9-9634-D89B313D6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47626"/>
          <a:ext cx="933449" cy="9547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52</xdr:row>
      <xdr:rowOff>142874</xdr:rowOff>
    </xdr:from>
    <xdr:to>
      <xdr:col>5</xdr:col>
      <xdr:colOff>628650</xdr:colOff>
      <xdr:row>59</xdr:row>
      <xdr:rowOff>66674</xdr:rowOff>
    </xdr:to>
    <xdr:grpSp>
      <xdr:nvGrpSpPr>
        <xdr:cNvPr id="4" name="14 Grupo">
          <a:extLst>
            <a:ext uri="{FF2B5EF4-FFF2-40B4-BE49-F238E27FC236}">
              <a16:creationId xmlns:a16="http://schemas.microsoft.com/office/drawing/2014/main" id="{7CA9213A-2929-4335-BA8E-45F601423FA5}"/>
            </a:ext>
          </a:extLst>
        </xdr:cNvPr>
        <xdr:cNvGrpSpPr/>
      </xdr:nvGrpSpPr>
      <xdr:grpSpPr>
        <a:xfrm>
          <a:off x="0" y="8753474"/>
          <a:ext cx="8115300" cy="923925"/>
          <a:chOff x="0" y="0"/>
          <a:chExt cx="8305800" cy="752475"/>
        </a:xfrm>
      </xdr:grpSpPr>
      <xdr:grpSp>
        <xdr:nvGrpSpPr>
          <xdr:cNvPr id="5" name="12 Grupo">
            <a:extLst>
              <a:ext uri="{FF2B5EF4-FFF2-40B4-BE49-F238E27FC236}">
                <a16:creationId xmlns:a16="http://schemas.microsoft.com/office/drawing/2014/main" id="{FE6D76F1-C8E1-4A69-A033-2F85B15E4F82}"/>
              </a:ext>
            </a:extLst>
          </xdr:cNvPr>
          <xdr:cNvGrpSpPr/>
        </xdr:nvGrpSpPr>
        <xdr:grpSpPr>
          <a:xfrm>
            <a:off x="0" y="0"/>
            <a:ext cx="8305800" cy="752475"/>
            <a:chOff x="0" y="0"/>
            <a:chExt cx="8305800" cy="752475"/>
          </a:xfrm>
        </xdr:grpSpPr>
        <xdr:grpSp>
          <xdr:nvGrpSpPr>
            <xdr:cNvPr id="7" name="10 Grupo">
              <a:extLst>
                <a:ext uri="{FF2B5EF4-FFF2-40B4-BE49-F238E27FC236}">
                  <a16:creationId xmlns:a16="http://schemas.microsoft.com/office/drawing/2014/main" id="{936013C2-7435-498C-993C-5DC394CF34B9}"/>
                </a:ext>
              </a:extLst>
            </xdr:cNvPr>
            <xdr:cNvGrpSpPr/>
          </xdr:nvGrpSpPr>
          <xdr:grpSpPr>
            <a:xfrm>
              <a:off x="0" y="0"/>
              <a:ext cx="8305800" cy="752475"/>
              <a:chOff x="0" y="0"/>
              <a:chExt cx="8305800" cy="752475"/>
            </a:xfrm>
          </xdr:grpSpPr>
          <xdr:sp macro="" textlink="">
            <xdr:nvSpPr>
              <xdr:cNvPr id="10" name="1 Rectángulo redondeado">
                <a:extLst>
                  <a:ext uri="{FF2B5EF4-FFF2-40B4-BE49-F238E27FC236}">
                    <a16:creationId xmlns:a16="http://schemas.microsoft.com/office/drawing/2014/main" id="{B2BF5DFB-C9F6-47EE-A083-313BFFB94AA1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1" name="3 Rectángulo redondeado">
                <a:extLst>
                  <a:ext uri="{FF2B5EF4-FFF2-40B4-BE49-F238E27FC236}">
                    <a16:creationId xmlns:a16="http://schemas.microsoft.com/office/drawing/2014/main" id="{D493CA10-A75C-411A-B6D9-C334C55D71C7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2" name="7 Rectángulo redondeado">
                <a:extLst>
                  <a:ext uri="{FF2B5EF4-FFF2-40B4-BE49-F238E27FC236}">
                    <a16:creationId xmlns:a16="http://schemas.microsoft.com/office/drawing/2014/main" id="{03CD6AF6-F707-4B08-BCEF-59F7C3797A85}"/>
                  </a:ext>
                </a:extLst>
              </xdr:cNvPr>
              <xdr:cNvSpPr/>
            </xdr:nvSpPr>
            <xdr:spPr>
              <a:xfrm>
                <a:off x="406717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8" name="9 Conector recto">
              <a:extLst>
                <a:ext uri="{FF2B5EF4-FFF2-40B4-BE49-F238E27FC236}">
                  <a16:creationId xmlns:a16="http://schemas.microsoft.com/office/drawing/2014/main" id="{AEBADEEF-21C3-42F1-808A-39796EECDF49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9" name="11 Conector recto">
              <a:extLst>
                <a:ext uri="{FF2B5EF4-FFF2-40B4-BE49-F238E27FC236}">
                  <a16:creationId xmlns:a16="http://schemas.microsoft.com/office/drawing/2014/main" id="{5896EBB3-0E27-4BDA-988B-3829336D7E78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6" name="13 Conector recto">
            <a:extLst>
              <a:ext uri="{FF2B5EF4-FFF2-40B4-BE49-F238E27FC236}">
                <a16:creationId xmlns:a16="http://schemas.microsoft.com/office/drawing/2014/main" id="{08CB1BAF-80AD-4008-841C-BC11A1C97A31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workbookViewId="0">
      <selection sqref="A1:E60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81.75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85032037.340000004</v>
      </c>
      <c r="D3" s="3">
        <f t="shared" ref="D3:E3" si="0">SUM(D4:D13)</f>
        <v>112969291.02999999</v>
      </c>
      <c r="E3" s="4">
        <f t="shared" si="0"/>
        <v>112969291.02999999</v>
      </c>
    </row>
    <row r="4" spans="1:5" x14ac:dyDescent="0.2">
      <c r="A4" s="5"/>
      <c r="B4" s="14" t="s">
        <v>1</v>
      </c>
      <c r="C4" s="6">
        <v>1909434.76</v>
      </c>
      <c r="D4" s="6">
        <v>1390248.43</v>
      </c>
      <c r="E4" s="7">
        <v>1390248.43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1074533.33</v>
      </c>
      <c r="D7" s="6">
        <v>805456.09</v>
      </c>
      <c r="E7" s="7">
        <v>805456.09</v>
      </c>
    </row>
    <row r="8" spans="1:5" x14ac:dyDescent="0.2">
      <c r="A8" s="5"/>
      <c r="B8" s="14" t="s">
        <v>5</v>
      </c>
      <c r="C8" s="6">
        <v>241606.84</v>
      </c>
      <c r="D8" s="6">
        <v>132105.68</v>
      </c>
      <c r="E8" s="7">
        <v>132105.68</v>
      </c>
    </row>
    <row r="9" spans="1:5" x14ac:dyDescent="0.2">
      <c r="A9" s="5"/>
      <c r="B9" s="14" t="s">
        <v>6</v>
      </c>
      <c r="C9" s="6">
        <v>212545.29</v>
      </c>
      <c r="D9" s="6">
        <v>150953.16</v>
      </c>
      <c r="E9" s="7">
        <v>150953.16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81593917.120000005</v>
      </c>
      <c r="D11" s="6">
        <v>95107395.319999993</v>
      </c>
      <c r="E11" s="7">
        <v>95107395.319999993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15383132.35</v>
      </c>
      <c r="E13" s="7">
        <v>15383132.35</v>
      </c>
    </row>
    <row r="14" spans="1:5" x14ac:dyDescent="0.2">
      <c r="A14" s="18" t="s">
        <v>11</v>
      </c>
      <c r="B14" s="2"/>
      <c r="C14" s="9">
        <f>SUM(C15:C23)</f>
        <v>85032037.340000004</v>
      </c>
      <c r="D14" s="9">
        <f t="shared" ref="D14:E14" si="1">SUM(D15:D23)</f>
        <v>102673419.81</v>
      </c>
      <c r="E14" s="10">
        <f t="shared" si="1"/>
        <v>101966982.70999999</v>
      </c>
    </row>
    <row r="15" spans="1:5" x14ac:dyDescent="0.2">
      <c r="A15" s="5"/>
      <c r="B15" s="14" t="s">
        <v>12</v>
      </c>
      <c r="C15" s="6">
        <v>33060235.800000001</v>
      </c>
      <c r="D15" s="6">
        <v>32892208.050000001</v>
      </c>
      <c r="E15" s="7">
        <v>32892208.050000001</v>
      </c>
    </row>
    <row r="16" spans="1:5" x14ac:dyDescent="0.2">
      <c r="A16" s="5"/>
      <c r="B16" s="14" t="s">
        <v>13</v>
      </c>
      <c r="C16" s="6">
        <v>6383166.6100000003</v>
      </c>
      <c r="D16" s="6">
        <v>7001547.0499999998</v>
      </c>
      <c r="E16" s="7">
        <v>6821437.0899999999</v>
      </c>
    </row>
    <row r="17" spans="1:5" x14ac:dyDescent="0.2">
      <c r="A17" s="5"/>
      <c r="B17" s="14" t="s">
        <v>14</v>
      </c>
      <c r="C17" s="6">
        <v>8809394.9600000009</v>
      </c>
      <c r="D17" s="6">
        <v>9031293.3200000003</v>
      </c>
      <c r="E17" s="7">
        <v>9025072.3499999996</v>
      </c>
    </row>
    <row r="18" spans="1:5" x14ac:dyDescent="0.2">
      <c r="A18" s="5"/>
      <c r="B18" s="14" t="s">
        <v>9</v>
      </c>
      <c r="C18" s="6">
        <v>15288226.1</v>
      </c>
      <c r="D18" s="6">
        <v>23734249.059999999</v>
      </c>
      <c r="E18" s="7">
        <v>23734249.059999999</v>
      </c>
    </row>
    <row r="19" spans="1:5" x14ac:dyDescent="0.2">
      <c r="A19" s="5"/>
      <c r="B19" s="14" t="s">
        <v>15</v>
      </c>
      <c r="C19" s="6">
        <v>176270</v>
      </c>
      <c r="D19" s="6">
        <v>279953.11</v>
      </c>
      <c r="E19" s="7">
        <v>279105.67</v>
      </c>
    </row>
    <row r="20" spans="1:5" x14ac:dyDescent="0.2">
      <c r="A20" s="5"/>
      <c r="B20" s="14" t="s">
        <v>16</v>
      </c>
      <c r="C20" s="6">
        <v>21299743.870000001</v>
      </c>
      <c r="D20" s="6">
        <v>29734169.219999999</v>
      </c>
      <c r="E20" s="7">
        <v>29214910.489999998</v>
      </c>
    </row>
    <row r="21" spans="1:5" x14ac:dyDescent="0.2">
      <c r="A21" s="5"/>
      <c r="B21" s="14" t="s">
        <v>17</v>
      </c>
      <c r="C21" s="6">
        <v>15000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10295871.219999984</v>
      </c>
      <c r="E24" s="13">
        <f>E3-E14</f>
        <v>11002308.319999993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5392252.3899999997</v>
      </c>
      <c r="E28" s="21">
        <f>SUM(E29:E35)</f>
        <v>5565355.0499999998</v>
      </c>
    </row>
    <row r="29" spans="1:5" x14ac:dyDescent="0.2">
      <c r="A29" s="5"/>
      <c r="B29" s="14" t="s">
        <v>26</v>
      </c>
      <c r="C29" s="22">
        <v>0</v>
      </c>
      <c r="D29" s="22">
        <v>-348210.9</v>
      </c>
      <c r="E29" s="23">
        <v>-294456.90000000002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0</v>
      </c>
      <c r="E32" s="23">
        <v>0</v>
      </c>
    </row>
    <row r="33" spans="1:5" x14ac:dyDescent="0.2">
      <c r="A33" s="5"/>
      <c r="B33" s="14" t="s">
        <v>30</v>
      </c>
      <c r="C33" s="22">
        <v>0</v>
      </c>
      <c r="D33" s="22">
        <v>5057773.3</v>
      </c>
      <c r="E33" s="23">
        <v>5177121.96</v>
      </c>
    </row>
    <row r="34" spans="1:5" x14ac:dyDescent="0.2">
      <c r="A34" s="5"/>
      <c r="B34" s="14" t="s">
        <v>31</v>
      </c>
      <c r="C34" s="22">
        <v>0</v>
      </c>
      <c r="D34" s="22">
        <v>242252.36</v>
      </c>
      <c r="E34" s="23">
        <v>242252.36</v>
      </c>
    </row>
    <row r="35" spans="1:5" x14ac:dyDescent="0.2">
      <c r="A35" s="5"/>
      <c r="B35" s="14" t="s">
        <v>32</v>
      </c>
      <c r="C35" s="22">
        <v>0</v>
      </c>
      <c r="D35" s="22">
        <v>440437.63</v>
      </c>
      <c r="E35" s="23">
        <v>440437.63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4903618.83</v>
      </c>
      <c r="E36" s="25">
        <f>SUM(E37:E39)</f>
        <v>5436953.2699999996</v>
      </c>
    </row>
    <row r="37" spans="1:5" x14ac:dyDescent="0.2">
      <c r="A37" s="5"/>
      <c r="B37" s="14" t="s">
        <v>30</v>
      </c>
      <c r="C37" s="22">
        <v>0</v>
      </c>
      <c r="D37" s="22">
        <v>4752549.4800000004</v>
      </c>
      <c r="E37" s="23">
        <v>5285883.92</v>
      </c>
    </row>
    <row r="38" spans="1:5" x14ac:dyDescent="0.2">
      <c r="B38" s="1" t="s">
        <v>31</v>
      </c>
      <c r="C38" s="22">
        <v>0</v>
      </c>
      <c r="D38" s="22">
        <v>151069.35</v>
      </c>
      <c r="E38" s="23">
        <v>151069.35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10295871.219999999</v>
      </c>
      <c r="E40" s="13">
        <f>E28+E36</f>
        <v>11002308.32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scale="8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0325</vt:lpstr>
      <vt:lpstr>'0325'!Área_de_impresión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2022-01-25T20:34:10Z</cp:lastPrinted>
  <dcterms:created xsi:type="dcterms:W3CDTF">2017-12-20T04:54:53Z</dcterms:created>
  <dcterms:modified xsi:type="dcterms:W3CDTF">2022-01-25T20:34:11Z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