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DC314FF7-FB93-4189-B317-05911CB254C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GCP" sheetId="1" r:id="rId1"/>
  </sheets>
  <definedNames>
    <definedName name="_xlnm.Print_Area" localSheetId="0">GCP!$A$1:$I$61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15" i="1"/>
  <c r="F35" i="1"/>
  <c r="I35" i="1" s="1"/>
  <c r="F34" i="1"/>
  <c r="I34" i="1" s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F14" i="1"/>
  <c r="I14" i="1" s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31" i="1" l="1"/>
  <c r="I24" i="1"/>
  <c r="I23" i="1" s="1"/>
  <c r="I26" i="1"/>
  <c r="D37" i="1"/>
  <c r="H37" i="1"/>
  <c r="E37" i="1"/>
  <c r="I10" i="1"/>
  <c r="G37" i="1"/>
  <c r="F10" i="1"/>
  <c r="I19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<sst xmlns="http://schemas.openxmlformats.org/spreadsheetml/2006/main" count="66" uniqueCount="66">
  <si>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</si>
  <si>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</si>
  <si>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</si>
  <si>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</si>
  <si>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</si>
  <si>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</si>
  <si>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</si>
  <si>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</si>
  <si>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</si>
  <si>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</si>
  <si>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</si>
  <si>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</si>
  <si>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</si>
  <si>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</si>
  <si>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</si>
  <si>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</si>
  <si>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</si>
  <si>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</si>
  <si>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</si>
  <si>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</si>
  <si>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</si>
  <si>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</si>
  <si>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</si>
  <si>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</si>
  <si>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</si>
  <si>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</si>
  <si>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</si>
  <si>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</si>
  <si>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</si>
  <si>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</si>
  <si>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</si>
  <si>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</si>
  <si>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</si>
  <si>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</si>
  <si>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</si>
  <si>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</si>
  <si>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</si>
  <si>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</si>
  <si>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</si>
  <si>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</si>
  <si>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</si>
  <si>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</si>
  <si>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</si>
  <si>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</si>
  <si>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</si>
  <si>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</si>
  <si>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</si>
  <si>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</si>
  <si>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</si>
  <si>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</si>
  <si>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</si>
  <si>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</si>
  <si>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</si>
  <si>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</si>
  <si>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</si>
  <si>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</si>
  <si>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</si>
  <si>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</si>
  <si>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</si>
  <si>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</si>
  <si>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</si>
  <si>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</si>
  <si>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</si>
  <si>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</si>
  <si>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Santiago Maravatío, Guanajuato
Gasto por Categoría Programática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</si>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</sst>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0" borderId="0" xfId="0" applyFont="1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</xdr:rowOff>
    </xdr:from>
    <xdr:to>
      <xdr:col>2</xdr:col>
      <xdr:colOff>933450</xdr:colOff>
      <xdr:row>0</xdr:row>
      <xdr:rowOff>982617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CE494B-CBC4-4838-A8D2-575CEDF508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66675" y="1"/>
          <a:ext cx="1095375" cy="9826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104776</xdr:colOff>
      <xdr:row>0</xdr:row>
      <xdr:rowOff>28575</xdr:rowOff>
    </xdr:from>
    <xdr:to>
      <xdr:col>8</xdr:col>
      <xdr:colOff>889326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F161C-2C54-4714-B787-FE3ED66C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1" y="28575"/>
          <a:ext cx="78455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9</xdr:col>
      <xdr:colOff>19049</xdr:colOff>
      <xdr:row>60</xdr:row>
      <xdr:rowOff>95250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666369EE-1311-4F59-9817-CE2CE501857B}"/>
            </a:ext>
          </a:extLst>
        </xdr:cNvPr>
        <xdr:cNvGrpSpPr/>
      </xdr:nvGrpSpPr>
      <xdr:grpSpPr>
        <a:xfrm>
          <a:off x="0" y="8820150"/>
          <a:ext cx="9134474" cy="952500"/>
          <a:chOff x="0" y="0"/>
          <a:chExt cx="8305800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794C21A9-0307-47F3-BDB9-52A882D0886E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320470D7-39D5-4B15-8461-8AC5E7519F30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6AD2866-8A2A-408C-9181-81825EC793F2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2977D7BE-251F-4C6C-B2AB-1840EA7CF3C1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DB36DD7-314C-47F5-939F-6B4F3FD0D17E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88CC5444-0B65-459F-BDB5-4A2D5941E431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3DA2770F-DF7E-4A89-A5B9-102D1366D5B8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D161D7BB-E76A-4562-8627-765A6FF8EBEB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activeCell="A2" sqref="A2:C4"/>
    </sheetView>
  </sheetViews>
  <sheetFormatPr baseColWidth="10" defaultRowHeight="11.25" x14ac:dyDescent="0.2"/>
  <cols>
    <col min="1" max="2" width="1.7109375" style="1" customWidth="1"/>
    <col min="3" max="3" width="53.28515625" style="1" customWidth="1"/>
    <col min="4" max="4" width="12.42578125" style="1" customWidth="1"/>
    <col min="5" max="5" width="14.140625" style="1" customWidth="1"/>
    <col min="6" max="6" width="13.140625" style="1" customWidth="1"/>
    <col min="7" max="7" width="12.28515625" style="2" customWidth="1"/>
    <col min="8" max="8" width="13.140625" style="2" customWidth="1"/>
    <col min="9" max="9" width="14.85546875" style="2" customWidth="1"/>
    <col min="10" max="16384" width="11.42578125" style="1"/>
  </cols>
  <sheetData>
    <row r="1" spans="1:9" ht="8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150000</v>
      </c>
      <c r="E7" s="18">
        <f>SUM(E8:E9)</f>
        <v>12533914.23</v>
      </c>
      <c r="F7" s="18">
        <f t="shared" ref="F7:I7" si="0">SUM(F8:F9)</f>
        <v>12683914.23</v>
      </c>
      <c r="G7" s="18">
        <f t="shared" si="0"/>
        <v>11602546.619999999</v>
      </c>
      <c r="H7" s="18">
        <f t="shared" si="0"/>
        <v>11602546.619999999</v>
      </c>
      <c r="I7" s="18">
        <f t="shared" si="0"/>
        <v>1081367.6100000013</v>
      </c>
    </row>
    <row r="8" spans="1:9" x14ac:dyDescent="0.2">
      <c r="A8" s="27" t="s">
        <v>41</v>
      </c>
      <c r="B8" s="9"/>
      <c r="C8" s="3" t="s">
        <v>1</v>
      </c>
      <c r="D8" s="19">
        <v>150000</v>
      </c>
      <c r="E8" s="19">
        <v>12533914.23</v>
      </c>
      <c r="F8" s="19">
        <f>D8+E8</f>
        <v>12683914.23</v>
      </c>
      <c r="G8" s="19">
        <v>11602546.619999999</v>
      </c>
      <c r="H8" s="19">
        <v>11602546.619999999</v>
      </c>
      <c r="I8" s="19">
        <f>F8-G8</f>
        <v>1081367.6100000013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83718440.980000004</v>
      </c>
      <c r="E10" s="18">
        <f>SUM(E11:E18)</f>
        <v>18160900.02</v>
      </c>
      <c r="F10" s="18">
        <f t="shared" ref="F10:I10" si="1">SUM(F11:F18)</f>
        <v>101879341</v>
      </c>
      <c r="G10" s="18">
        <f t="shared" si="1"/>
        <v>90127150.700000003</v>
      </c>
      <c r="H10" s="18">
        <f t="shared" si="1"/>
        <v>89426926</v>
      </c>
      <c r="I10" s="18">
        <f t="shared" si="1"/>
        <v>11752190.299999997</v>
      </c>
    </row>
    <row r="11" spans="1:9" x14ac:dyDescent="0.2">
      <c r="A11" s="27" t="s">
        <v>46</v>
      </c>
      <c r="B11" s="9"/>
      <c r="C11" s="3" t="s">
        <v>4</v>
      </c>
      <c r="D11" s="19">
        <v>53830867.859999999</v>
      </c>
      <c r="E11" s="19">
        <v>6798809.1699999999</v>
      </c>
      <c r="F11" s="19">
        <f t="shared" ref="F11:F18" si="2">D11+E11</f>
        <v>60629677.030000001</v>
      </c>
      <c r="G11" s="19">
        <v>57440899.280000001</v>
      </c>
      <c r="H11" s="19">
        <v>57213745.490000002</v>
      </c>
      <c r="I11" s="19">
        <f t="shared" ref="I11:I18" si="3">F11-G11</f>
        <v>3188777.75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3075261.45</v>
      </c>
      <c r="E14" s="19">
        <v>-377467.77</v>
      </c>
      <c r="F14" s="19">
        <f t="shared" si="2"/>
        <v>2697793.68</v>
      </c>
      <c r="G14" s="19">
        <v>2525566.5699999998</v>
      </c>
      <c r="H14" s="19">
        <v>2523355.38</v>
      </c>
      <c r="I14" s="19">
        <f t="shared" si="3"/>
        <v>172227.11000000034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26812311.670000002</v>
      </c>
      <c r="E18" s="19">
        <v>11739558.619999999</v>
      </c>
      <c r="F18" s="19">
        <f t="shared" si="2"/>
        <v>38551870.289999999</v>
      </c>
      <c r="G18" s="19">
        <v>30160684.850000001</v>
      </c>
      <c r="H18" s="19">
        <v>29689825.129999999</v>
      </c>
      <c r="I18" s="19">
        <f t="shared" si="3"/>
        <v>8391185.4399999976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936220.25</v>
      </c>
      <c r="E19" s="18">
        <f>SUM(E20:E22)</f>
        <v>-103606.2</v>
      </c>
      <c r="F19" s="18">
        <f t="shared" ref="F19:I19" si="4">SUM(F20:F22)</f>
        <v>832614.05</v>
      </c>
      <c r="G19" s="18">
        <f t="shared" si="4"/>
        <v>746664.22</v>
      </c>
      <c r="H19" s="18">
        <f t="shared" si="4"/>
        <v>740451.82</v>
      </c>
      <c r="I19" s="18">
        <f t="shared" si="4"/>
        <v>85949.830000000075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936220.25</v>
      </c>
      <c r="E21" s="19">
        <v>-103606.2</v>
      </c>
      <c r="F21" s="19">
        <f t="shared" si="5"/>
        <v>832614.05</v>
      </c>
      <c r="G21" s="19">
        <v>746664.22</v>
      </c>
      <c r="H21" s="19">
        <v>740451.82</v>
      </c>
      <c r="I21" s="19">
        <f t="shared" si="6"/>
        <v>85949.830000000075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227376.11</v>
      </c>
      <c r="E26" s="18">
        <f>SUM(E27:E30)</f>
        <v>-30317.119999999999</v>
      </c>
      <c r="F26" s="18">
        <f t="shared" ref="F26:I26" si="10">SUM(F27:F30)</f>
        <v>197058.99</v>
      </c>
      <c r="G26" s="18">
        <f t="shared" si="10"/>
        <v>197058.27</v>
      </c>
      <c r="H26" s="18">
        <f t="shared" si="10"/>
        <v>197058.27</v>
      </c>
      <c r="I26" s="18">
        <f t="shared" si="10"/>
        <v>0.72000000000116415</v>
      </c>
    </row>
    <row r="27" spans="1:9" x14ac:dyDescent="0.2">
      <c r="A27" s="27" t="s">
        <v>56</v>
      </c>
      <c r="B27" s="9"/>
      <c r="C27" s="3" t="s">
        <v>20</v>
      </c>
      <c r="D27" s="19">
        <v>227376.11</v>
      </c>
      <c r="E27" s="19">
        <v>-30317.119999999999</v>
      </c>
      <c r="F27" s="19">
        <f t="shared" ref="F27:F30" si="11">D27+E27</f>
        <v>197058.99</v>
      </c>
      <c r="G27" s="19">
        <v>197058.27</v>
      </c>
      <c r="H27" s="19">
        <v>197058.27</v>
      </c>
      <c r="I27" s="19">
        <f t="shared" ref="I27:I30" si="12">F27-G27</f>
        <v>0.72000000000116415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85032037.340000004</v>
      </c>
      <c r="E37" s="24">
        <f t="shared" ref="E37:I37" si="16">SUM(E7+E10+E19+E23+E26+E31)</f>
        <v>30560890.93</v>
      </c>
      <c r="F37" s="24">
        <f t="shared" si="16"/>
        <v>115592928.27</v>
      </c>
      <c r="G37" s="24">
        <f t="shared" si="16"/>
        <v>102673419.81</v>
      </c>
      <c r="H37" s="24">
        <f t="shared" si="16"/>
        <v>101966982.70999999</v>
      </c>
      <c r="I37" s="24">
        <f t="shared" si="16"/>
        <v>12919508.459999999</v>
      </c>
    </row>
    <row r="38" spans="1:9" x14ac:dyDescent="0.2">
      <c r="A38" s="42" t="s">
        <v>65</v>
      </c>
    </row>
  </sheetData>
  <sheetProtection formatCells="0" formatColumns="0" formatRows="0" autoFilter="0"/>
  <protectedRanges>
    <protectedRange sqref="B38:I65529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2022-01-25T20:38:30Z</cp:lastPrinted>
  <dcterms:created xsi:type="dcterms:W3CDTF">2012-12-11T21:13:37Z</dcterms:created>
  <dcterms:modified xsi:type="dcterms:W3CDTF">2022-01-25T21:22:44Z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