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4. CUARTO TRIMESTRE 2021\"/>
    </mc:Choice>
  </mc:AlternateContent>
  <xr:revisionPtr revIDLastSave="0" documentId="13_ncr:1_{97A1C6F9-668A-450C-B167-13FB3BA298A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2" l="1"/>
  <c r="D41" i="2"/>
  <c r="D40" i="2" s="1"/>
  <c r="E40" i="2"/>
  <c r="E16" i="2"/>
  <c r="D16" i="2"/>
  <c r="E5" i="2"/>
  <c r="D5" i="2"/>
  <c r="D33" i="2" l="1"/>
  <c r="E33" i="2"/>
  <c r="E53" i="2"/>
  <c r="E52" i="2" s="1"/>
  <c r="D53" i="2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<sst xmlns="http://schemas.openxmlformats.org/spreadsheetml/2006/main" count="61" uniqueCount="52">
  <si>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</si>
  <si>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</si>
  <si>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</si>
  <si>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</si>
  <si>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</si>
  <si>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</si>
  <si>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</si>
  <si>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</si>
  <si>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</si>
  <si>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</si>
  <si>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</si>
  <si>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</si>
  <si>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</si>
  <si>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</si>
  <si>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</si>
  <si>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</si>
  <si>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</si>
  <si>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</si>
  <si>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</si>
  <si>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</si>
  <si>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</si>
  <si>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</si>
  <si>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</si>
  <si>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</si>
  <si>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</si>
  <si>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</si>
  <si>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</si>
  <si>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</si>
  <si>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</si>
  <si>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</si>
  <si>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</si>
  <si>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</si>
  <si>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</si>
  <si>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</si>
  <si>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</si>
  <si>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</si>
  <si>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</si>
  <si>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</si>
  <si>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</si>
  <si>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</si>
  <si>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</si>
  <si>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</si>
  <si>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</si>
  <si>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</si>
  <si>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</si>
  <si>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</si>
  <si>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</si>
  <si>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</si>
  <si>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</si>
  <si>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</si>
  <si>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</si>
  <si>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Municipio de Santiago Maravatío, Guanajuato
Estado de Flujos de Efectivo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</si>
</sst>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showGridLines="0" tabSelected="1" topLeftCell="A17" zoomScaleNormal="100" workbookViewId="0">
      <selection activeCell="D59" sqref="D59:D6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97586158.679999992</v>
      </c>
      <c r="E5" s="14">
        <f>SUM(E6:E15)</f>
        <v>87204494.329999998</v>
      </c>
    </row>
    <row r="6" spans="1:5" x14ac:dyDescent="0.2">
      <c r="A6" s="26">
        <v>4110</v>
      </c>
      <c r="C6" s="15" t="s">
        <v>3</v>
      </c>
      <c r="D6" s="16">
        <v>1390248.43</v>
      </c>
      <c r="E6" s="17">
        <v>1475485.82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805456.09</v>
      </c>
      <c r="E9" s="17">
        <v>901043.42</v>
      </c>
    </row>
    <row r="10" spans="1:5" x14ac:dyDescent="0.2">
      <c r="A10" s="26">
        <v>4150</v>
      </c>
      <c r="C10" s="15" t="s">
        <v>43</v>
      </c>
      <c r="D10" s="16">
        <v>132105.68</v>
      </c>
      <c r="E10" s="17">
        <v>96300.38</v>
      </c>
    </row>
    <row r="11" spans="1:5" x14ac:dyDescent="0.2">
      <c r="A11" s="26">
        <v>4160</v>
      </c>
      <c r="C11" s="15" t="s">
        <v>44</v>
      </c>
      <c r="D11" s="16">
        <v>150953.16</v>
      </c>
      <c r="E11" s="17">
        <v>193312.39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95107395.319999993</v>
      </c>
      <c r="E13" s="17">
        <v>84538352.319999993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72659297.480000004</v>
      </c>
      <c r="E16" s="14">
        <f>SUM(E17:E32)</f>
        <v>66458787.160000011</v>
      </c>
    </row>
    <row r="17" spans="1:5" x14ac:dyDescent="0.2">
      <c r="A17" s="26">
        <v>5110</v>
      </c>
      <c r="C17" s="15" t="s">
        <v>8</v>
      </c>
      <c r="D17" s="16">
        <v>32892208.050000001</v>
      </c>
      <c r="E17" s="17">
        <v>30529760.190000001</v>
      </c>
    </row>
    <row r="18" spans="1:5" x14ac:dyDescent="0.2">
      <c r="A18" s="26">
        <v>5120</v>
      </c>
      <c r="C18" s="15" t="s">
        <v>9</v>
      </c>
      <c r="D18" s="16">
        <v>7001547.0499999998</v>
      </c>
      <c r="E18" s="17">
        <v>7073622.7199999997</v>
      </c>
    </row>
    <row r="19" spans="1:5" x14ac:dyDescent="0.2">
      <c r="A19" s="26">
        <v>5130</v>
      </c>
      <c r="C19" s="15" t="s">
        <v>10</v>
      </c>
      <c r="D19" s="16">
        <v>9031293.3200000003</v>
      </c>
      <c r="E19" s="17">
        <v>9017262.6400000006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7708640.5700000003</v>
      </c>
      <c r="E21" s="17">
        <v>8081378.9500000002</v>
      </c>
    </row>
    <row r="22" spans="1:5" x14ac:dyDescent="0.2">
      <c r="A22" s="26">
        <v>5230</v>
      </c>
      <c r="C22" s="15" t="s">
        <v>13</v>
      </c>
      <c r="D22" s="16">
        <v>6301421.7199999997</v>
      </c>
      <c r="E22" s="17">
        <v>3023647.42</v>
      </c>
    </row>
    <row r="23" spans="1:5" x14ac:dyDescent="0.2">
      <c r="A23" s="26">
        <v>5240</v>
      </c>
      <c r="C23" s="15" t="s">
        <v>14</v>
      </c>
      <c r="D23" s="16">
        <v>9724186.7699999996</v>
      </c>
      <c r="E23" s="17">
        <v>8733115.2400000002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24926861.199999988</v>
      </c>
      <c r="E33" s="14">
        <f>E5-E16</f>
        <v>20745707.169999987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29494016.160000004</v>
      </c>
      <c r="E40" s="14">
        <f>SUM(E41:E43)</f>
        <v>16642879.18</v>
      </c>
    </row>
    <row r="41" spans="1:5" x14ac:dyDescent="0.2">
      <c r="A41" s="26">
        <v>1230</v>
      </c>
      <c r="C41" s="15" t="s">
        <v>26</v>
      </c>
      <c r="D41" s="16">
        <f>26783272.12+2383239.36</f>
        <v>29166511.48</v>
      </c>
      <c r="E41" s="17">
        <v>16120895.23</v>
      </c>
    </row>
    <row r="42" spans="1:5" x14ac:dyDescent="0.2">
      <c r="A42" s="26" t="s">
        <v>50</v>
      </c>
      <c r="C42" s="15" t="s">
        <v>27</v>
      </c>
      <c r="D42" s="16">
        <v>279105.67</v>
      </c>
      <c r="E42" s="17">
        <v>521983.95</v>
      </c>
    </row>
    <row r="43" spans="1:5" x14ac:dyDescent="0.2">
      <c r="A43" s="4"/>
      <c r="C43" s="15" t="s">
        <v>29</v>
      </c>
      <c r="D43" s="16">
        <v>48399.01</v>
      </c>
      <c r="E43" s="17">
        <v>0</v>
      </c>
    </row>
    <row r="44" spans="1:5" x14ac:dyDescent="0.2">
      <c r="A44" s="18" t="s">
        <v>30</v>
      </c>
      <c r="C44" s="19"/>
      <c r="D44" s="13">
        <f>D36-D40</f>
        <v>-29494016.160000004</v>
      </c>
      <c r="E44" s="14">
        <f>E36-E40</f>
        <v>-16642879.18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-6148839.5900000017</v>
      </c>
      <c r="E47" s="14">
        <f>SUM(E48+E51)</f>
        <v>-3603740.63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f>-27332350.85+18751872.89+2383239.36+48399.01</f>
        <v>-6148839.5900000017</v>
      </c>
      <c r="E51" s="17">
        <v>-3603740.63</v>
      </c>
    </row>
    <row r="52" spans="1:5" x14ac:dyDescent="0.2">
      <c r="A52" s="4"/>
      <c r="B52" s="11" t="s">
        <v>7</v>
      </c>
      <c r="C52" s="12"/>
      <c r="D52" s="13"/>
      <c r="E52" s="14">
        <f>SUM(E53+E56)</f>
        <v>824112.82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6081027.7999999998</v>
      </c>
      <c r="E56" s="17">
        <v>824112.82</v>
      </c>
    </row>
    <row r="57" spans="1:5" x14ac:dyDescent="0.2">
      <c r="A57" s="18" t="s">
        <v>38</v>
      </c>
      <c r="C57" s="19"/>
      <c r="D57" s="13">
        <f>D47-D52</f>
        <v>-6148839.5900000017</v>
      </c>
      <c r="E57" s="14">
        <f>E47-E52</f>
        <v>-4427853.45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-10715994.550000019</v>
      </c>
      <c r="E59" s="14">
        <f>E57+E44+E33</f>
        <v>-325025.46000001207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21123349.350000001</v>
      </c>
      <c r="E61" s="14">
        <v>21448374.809999999</v>
      </c>
    </row>
    <row r="62" spans="1:5" x14ac:dyDescent="0.2">
      <c r="A62" s="18" t="s">
        <v>41</v>
      </c>
      <c r="C62" s="19"/>
      <c r="D62" s="13">
        <v>10407354.800000001</v>
      </c>
      <c r="E62" s="14">
        <v>21123349.350000001</v>
      </c>
    </row>
    <row r="63" spans="1:5" x14ac:dyDescent="0.2">
      <c r="A63" s="22"/>
      <c r="B63" s="23"/>
      <c r="C63" s="24"/>
      <c r="D63" s="24"/>
      <c r="E63" s="25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45be96a9-161b-45e5-8955-82d7971c9a35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revision/>
  <dcterms:created xsi:type="dcterms:W3CDTF">2012-12-11T20:31:36Z</dcterms:created>
  <dcterms:modified xsi:type="dcterms:W3CDTF">2022-01-24T18:04:34Z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