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\"/>
    </mc:Choice>
  </mc:AlternateContent>
  <xr:revisionPtr revIDLastSave="0" documentId="8_{A7F9D569-E515-4C26-A251-5B0F77A3DD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<sst xmlns="http://schemas.openxmlformats.org/spreadsheetml/2006/main" count="27" uniqueCount="27">
  <si>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</si>
  <si>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</si>
  <si>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</si>
  <si>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</si>
  <si>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</si>
  <si>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</si>
  <si>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</si>
  <si>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</si>
  <si>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</si>
  <si>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</si>
  <si>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</si>
  <si>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</si>
  <si>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</si>
  <si>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</si>
  <si>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</si>
  <si>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</si>
  <si>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</si>
  <si>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</si>
  <si>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</si>
  <si>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</si>
  <si>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</si>
  <si>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</si>
  <si>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</si>
  <si>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</si>
  <si>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</si>
  <si>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</si>
  <si>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Santiago Maravatío, Guanajuato
Estado Analítico del Activo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</si>
</sst>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93886754.140000015</v>
      </c>
      <c r="D4" s="13">
        <f>SUM(D6+D15)</f>
        <v>356746554.68999994</v>
      </c>
      <c r="E4" s="13">
        <f>SUM(E6+E15)</f>
        <v>363686452.12000006</v>
      </c>
      <c r="F4" s="13">
        <f>SUM(F6+F15)</f>
        <v>86946856.709999993</v>
      </c>
      <c r="G4" s="13">
        <f>SUM(G6+G15)</f>
        <v>-6939897.4300000202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33063172.5</v>
      </c>
      <c r="D6" s="13">
        <f>SUM(D7:D13)</f>
        <v>321494514.29999995</v>
      </c>
      <c r="E6" s="13">
        <f>SUM(E7:E13)</f>
        <v>330000099.14000005</v>
      </c>
      <c r="F6" s="13">
        <f>SUM(F7:F13)</f>
        <v>24557587.659999985</v>
      </c>
      <c r="G6" s="18">
        <f>SUM(G7:G13)</f>
        <v>-8505584.8400000148</v>
      </c>
    </row>
    <row r="7" spans="1:7" x14ac:dyDescent="0.2">
      <c r="A7" s="3">
        <v>1110</v>
      </c>
      <c r="B7" s="7" t="s">
        <v>9</v>
      </c>
      <c r="C7" s="18">
        <v>21123349.350000001</v>
      </c>
      <c r="D7" s="18">
        <v>242325308.84999999</v>
      </c>
      <c r="E7" s="18">
        <v>253041303.40000001</v>
      </c>
      <c r="F7" s="18">
        <f>C7+D7-E7</f>
        <v>10407354.799999982</v>
      </c>
      <c r="G7" s="18">
        <f t="shared" ref="G7:G13" si="0">F7-C7</f>
        <v>-10715994.550000019</v>
      </c>
    </row>
    <row r="8" spans="1:7" x14ac:dyDescent="0.2">
      <c r="A8" s="3">
        <v>1120</v>
      </c>
      <c r="B8" s="7" t="s">
        <v>10</v>
      </c>
      <c r="C8" s="18">
        <v>10129985.27</v>
      </c>
      <c r="D8" s="18">
        <v>66957988.990000002</v>
      </c>
      <c r="E8" s="18">
        <v>67081515.130000003</v>
      </c>
      <c r="F8" s="18">
        <f t="shared" ref="F8:F13" si="1">C8+D8-E8</f>
        <v>10006459.130000003</v>
      </c>
      <c r="G8" s="18">
        <f t="shared" si="0"/>
        <v>-123526.13999999687</v>
      </c>
    </row>
    <row r="9" spans="1:7" x14ac:dyDescent="0.2">
      <c r="A9" s="3">
        <v>1130</v>
      </c>
      <c r="B9" s="7" t="s">
        <v>11</v>
      </c>
      <c r="C9" s="18">
        <v>1809837.88</v>
      </c>
      <c r="D9" s="18">
        <v>12211216.460000001</v>
      </c>
      <c r="E9" s="18">
        <v>9877280.6099999994</v>
      </c>
      <c r="F9" s="18">
        <f t="shared" si="1"/>
        <v>4143773.7300000004</v>
      </c>
      <c r="G9" s="18">
        <f t="shared" si="0"/>
        <v>2333935.8500000006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60823581.640000008</v>
      </c>
      <c r="D15" s="13">
        <f>SUM(D16:D24)</f>
        <v>35252040.390000008</v>
      </c>
      <c r="E15" s="13">
        <f>SUM(E16:E24)</f>
        <v>33686352.979999997</v>
      </c>
      <c r="F15" s="13">
        <f>SUM(F16:F24)</f>
        <v>62389269.050000004</v>
      </c>
      <c r="G15" s="13">
        <f>SUM(G16:G24)</f>
        <v>1565687.4099999941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57813107.020000003</v>
      </c>
      <c r="D18" s="19">
        <v>34549678.420000002</v>
      </c>
      <c r="E18" s="19">
        <v>32286490.43</v>
      </c>
      <c r="F18" s="19">
        <f t="shared" si="3"/>
        <v>60076295.009999998</v>
      </c>
      <c r="G18" s="19">
        <f t="shared" si="2"/>
        <v>2263187.9899999946</v>
      </c>
    </row>
    <row r="19" spans="1:7" x14ac:dyDescent="0.2">
      <c r="A19" s="3">
        <v>1240</v>
      </c>
      <c r="B19" s="7" t="s">
        <v>18</v>
      </c>
      <c r="C19" s="18">
        <v>10240348.83</v>
      </c>
      <c r="D19" s="18">
        <v>291899.95</v>
      </c>
      <c r="E19" s="18">
        <v>325610.84000000003</v>
      </c>
      <c r="F19" s="18">
        <f t="shared" si="3"/>
        <v>10206637.939999999</v>
      </c>
      <c r="G19" s="18">
        <f t="shared" si="2"/>
        <v>-33710.890000000596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-8078790.29</v>
      </c>
      <c r="D21" s="18">
        <v>0</v>
      </c>
      <c r="E21" s="18">
        <v>1074251.71</v>
      </c>
      <c r="F21" s="18">
        <f t="shared" si="3"/>
        <v>-9153042</v>
      </c>
      <c r="G21" s="18">
        <f t="shared" si="2"/>
        <v>-1074251.71</v>
      </c>
    </row>
    <row r="22" spans="1:7" x14ac:dyDescent="0.2">
      <c r="A22" s="3">
        <v>1270</v>
      </c>
      <c r="B22" s="7" t="s">
        <v>21</v>
      </c>
      <c r="C22" s="18">
        <v>848916.08</v>
      </c>
      <c r="D22" s="18">
        <v>96798.02</v>
      </c>
      <c r="E22" s="18">
        <v>0</v>
      </c>
      <c r="F22" s="18">
        <f t="shared" si="3"/>
        <v>945714.1</v>
      </c>
      <c r="G22" s="18">
        <f t="shared" si="2"/>
        <v>96798.020000000019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313664</v>
      </c>
      <c r="E24" s="18">
        <v>0</v>
      </c>
      <c r="F24" s="18">
        <f t="shared" si="3"/>
        <v>313664</v>
      </c>
      <c r="G24" s="18">
        <f t="shared" si="2"/>
        <v>313664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2022-01-21T22:03:37Z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