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 - copia\PUBLICACIONES CP\2. INFORMACIÓN PRESUPUESTARIA\"/>
    </mc:Choice>
  </mc:AlternateContent>
  <xr:revisionPtr revIDLastSave="0" documentId="8_{8064DCAA-6FE0-49C3-A01B-C937E71DD436}" xr6:coauthVersionLast="47" xr6:coauthVersionMax="47" xr10:uidLastSave="{00000000-0000-0000-0000-000000000000}"/>
  <bookViews>
    <workbookView xWindow="-120" yWindow="-120" windowWidth="29040" windowHeight="15990" xr2:uid="{8DBEE448-7F01-4243-987B-FEB2546504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D62" i="1"/>
  <c r="C62" i="1"/>
  <c r="E61" i="1"/>
  <c r="H61" i="1" s="1"/>
  <c r="H60" i="1"/>
  <c r="E60" i="1"/>
  <c r="E59" i="1"/>
  <c r="H59" i="1" s="1"/>
  <c r="H58" i="1"/>
  <c r="E58" i="1"/>
  <c r="E57" i="1"/>
  <c r="H57" i="1" s="1"/>
  <c r="H56" i="1"/>
  <c r="E56" i="1"/>
  <c r="E55" i="1"/>
  <c r="H55" i="1" s="1"/>
  <c r="G48" i="1"/>
  <c r="F48" i="1"/>
  <c r="D48" i="1"/>
  <c r="C48" i="1"/>
  <c r="E47" i="1"/>
  <c r="H47" i="1" s="1"/>
  <c r="H46" i="1"/>
  <c r="E46" i="1"/>
  <c r="E45" i="1"/>
  <c r="H45" i="1" s="1"/>
  <c r="H44" i="1"/>
  <c r="H48" i="1" s="1"/>
  <c r="E44" i="1"/>
  <c r="E48" i="1" s="1"/>
  <c r="G37" i="1"/>
  <c r="F37" i="1"/>
  <c r="D37" i="1"/>
  <c r="C37" i="1"/>
  <c r="H35" i="1"/>
  <c r="E35" i="1"/>
  <c r="E34" i="1"/>
  <c r="H34" i="1" s="1"/>
  <c r="H33" i="1"/>
  <c r="E33" i="1"/>
  <c r="E32" i="1"/>
  <c r="H32" i="1" s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H24" i="1" s="1"/>
  <c r="H23" i="1"/>
  <c r="E23" i="1"/>
  <c r="E22" i="1"/>
  <c r="H22" i="1" s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H14" i="1" s="1"/>
  <c r="H13" i="1"/>
  <c r="E13" i="1"/>
  <c r="E12" i="1"/>
  <c r="H12" i="1" s="1"/>
  <c r="H11" i="1"/>
  <c r="E11" i="1"/>
  <c r="E10" i="1"/>
  <c r="H10" i="1" s="1"/>
  <c r="H9" i="1"/>
  <c r="E9" i="1"/>
  <c r="E8" i="1"/>
  <c r="H8" i="1" s="1"/>
  <c r="H7" i="1"/>
  <c r="E7" i="1"/>
  <c r="E6" i="1"/>
  <c r="E37" i="1" s="1"/>
  <c r="H62" i="1" l="1"/>
  <c r="E62" i="1"/>
  <c r="H6" i="1"/>
  <c r="H37" i="1" s="1"/>
</calcChain>
</file>

<file path=xl/sharedStrings.xml><?xml version="1.0" encoding="utf-8"?>
<sst xmlns="http://schemas.openxmlformats.org/spreadsheetml/2006/main" count="78" uniqueCount="56">
  <si>
    <t>Municipio de Santiago Maravatío, Guanajuato
Estado Analítico del Ejercicio del Presupuesto de Egresos
Clasificación Administrativa
Del 1 de Enero al 31 de Marzo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</si>
  <si>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</si>
  <si>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</si>
  <si>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</si>
  <si>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</si>
  <si>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</si>
  <si>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</si>
  <si>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</si>
  <si>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</si>
  <si>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</si>
  <si>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</si>
  <si>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31111-0101 H. AYUNTAMIENTO</t>
  </si>
  <si>
    <t>31111-0201 PRESIDENCIA MUNICIPAL</t>
  </si>
  <si>
    <t>31111-0301 SECRETARIA</t>
  </si>
  <si>
    <t>31111-0401 TESORERIA</t>
  </si>
  <si>
    <t>31111-0501 CONTRALORÍA MUNICIPAL</t>
  </si>
  <si>
    <t>31111-0601 DELEGACIONES</t>
  </si>
  <si>
    <t>31111-0701 OBRAS PUBLICAS</t>
  </si>
  <si>
    <t>31111-0801 DESARROLLO SOCIAL</t>
  </si>
  <si>
    <t>31111-0901 DESARROLLO RURAL</t>
  </si>
  <si>
    <t>31111-1001 EDUCACION</t>
  </si>
  <si>
    <t>31111-1101 DEPORTES Y ATENCIÓN A LA JUVE</t>
  </si>
  <si>
    <t>31111-1201 ACCESO A LA INFORMACIÓN</t>
  </si>
  <si>
    <t>31111-1301 SERVICIOS MUNICIPALES</t>
  </si>
  <si>
    <t>31111-1401 LIMPIA</t>
  </si>
  <si>
    <t>31111-1501 PARQUES Y JARDINES</t>
  </si>
  <si>
    <t>31111-1601 RASTRO</t>
  </si>
  <si>
    <t>31111-1701 PANTEON</t>
  </si>
  <si>
    <t>31111-1801 ALUMBRADO PUBLICO</t>
  </si>
  <si>
    <t>31111-1901 JUBILADOS</t>
  </si>
  <si>
    <t>31111-2001 SEG PUBLICA, TRANSITO, TRANSP</t>
  </si>
  <si>
    <t>31111-2201 FONDO DE FORTALECIMIENTO MUNI</t>
  </si>
  <si>
    <t>31111-2401 IMPUESTO INMOBILIARIO Y CATAS</t>
  </si>
  <si>
    <t>31111-2501 RECURSOS HUMANOS Y EVENTOS ES</t>
  </si>
  <si>
    <t>31111-2601 DESARROLLO ECONOMICO</t>
  </si>
  <si>
    <t>31111-2701 ATENCIÓN A LA MUJER</t>
  </si>
  <si>
    <t>31111-2801 ATENCIÓN A LA JUVENTUD</t>
  </si>
  <si>
    <t>31111-2901 DIRECCIÓN MIGRANTE</t>
  </si>
  <si>
    <t>31111-3001 DIRECCIÓN DE PLANEACIÓN</t>
  </si>
  <si>
    <t>31120-8201 DIF MUNICIPAL</t>
  </si>
  <si>
    <t>31120-8401 CASA DE LA CULTURA</t>
  </si>
  <si>
    <t>Total del Gasto</t>
  </si>
  <si>
    <t>Gobierno (Federal/Estatal/Municipal) de __________________________
Estado Analítico del Ejercicio del Presupuesto de Egresos
Clasificación Administrativa
Del XXXX al XXXX</t>
  </si>
  <si>
    <t>Poder Ejecutivo</t>
  </si>
  <si>
    <t>Poder Legislativo</t>
  </si>
  <si>
    <t>Poder Judicial</t>
  </si>
  <si>
    <t>Órganismos Autónomos</t>
  </si>
  <si>
    <t>Municipio de Santiago Maravatío, Guanajuato
Estado Analítico del Ejercicio del Presupuesto de Egresos
Clasificación Administrativa (Sector Paraestatal)
Del 1 de Enero al 31 de Marzo de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</si>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</sst>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</cellXfs>
  <cellStyles count="2">
    <cellStyle name="Normal" xfId="0" builtinId="0"/>
    <cellStyle name="Normal 3" xfId="1" xr:uid="{2CBD03FC-F142-4D3E-995E-34E78FC452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29A0-336B-4DE5-976B-0B6A7258A53D}">
  <dimension ref="A1:H64"/>
  <sheetViews>
    <sheetView tabSelected="1" workbookViewId="0">
      <selection sqref="A1:XFD1048576"/>
    </sheetView>
  </sheetViews>
  <sheetFormatPr baseColWidth="10" defaultRowHeight="15" x14ac:dyDescent="0.25"/>
  <cols>
    <col min="1" max="1" width="1.140625" style="4" customWidth="1"/>
    <col min="2" max="2" width="69" style="4" customWidth="1"/>
    <col min="3" max="8" width="15.7109375" style="4" customWidth="1"/>
    <col min="9" max="16384" width="11.42578125" style="4"/>
  </cols>
  <sheetData>
    <row r="1" spans="1:8" ht="4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/>
      <c r="B5" s="16"/>
      <c r="C5" s="17"/>
      <c r="D5" s="17"/>
      <c r="E5" s="17"/>
      <c r="F5" s="17"/>
      <c r="G5" s="17"/>
      <c r="H5" s="17"/>
    </row>
    <row r="6" spans="1:8" x14ac:dyDescent="0.25">
      <c r="A6" s="18"/>
      <c r="B6" s="19" t="s">
        <v>11</v>
      </c>
      <c r="C6" s="20">
        <v>3744341.08</v>
      </c>
      <c r="D6" s="20">
        <v>18500</v>
      </c>
      <c r="E6" s="20">
        <f>C6+D6</f>
        <v>3762841.08</v>
      </c>
      <c r="F6" s="20">
        <v>831189.39</v>
      </c>
      <c r="G6" s="20">
        <v>831189.39</v>
      </c>
      <c r="H6" s="20">
        <f>E6-F6</f>
        <v>2931651.69</v>
      </c>
    </row>
    <row r="7" spans="1:8" x14ac:dyDescent="0.25">
      <c r="A7" s="18"/>
      <c r="B7" s="19" t="s">
        <v>12</v>
      </c>
      <c r="C7" s="20">
        <v>11593306.029999999</v>
      </c>
      <c r="D7" s="20">
        <v>4438046.53</v>
      </c>
      <c r="E7" s="20">
        <f t="shared" ref="E7:E35" si="0">C7+D7</f>
        <v>16031352.559999999</v>
      </c>
      <c r="F7" s="20">
        <v>1286543.31</v>
      </c>
      <c r="G7" s="20">
        <v>1255640.06</v>
      </c>
      <c r="H7" s="20">
        <f t="shared" ref="H7:H35" si="1">E7-F7</f>
        <v>14744809.249999998</v>
      </c>
    </row>
    <row r="8" spans="1:8" x14ac:dyDescent="0.25">
      <c r="A8" s="18"/>
      <c r="B8" s="19" t="s">
        <v>13</v>
      </c>
      <c r="C8" s="20">
        <v>728554.62</v>
      </c>
      <c r="D8" s="20">
        <v>-9048</v>
      </c>
      <c r="E8" s="20">
        <f t="shared" si="0"/>
        <v>719506.62</v>
      </c>
      <c r="F8" s="20">
        <v>138599.57999999999</v>
      </c>
      <c r="G8" s="20">
        <v>136148.37</v>
      </c>
      <c r="H8" s="20">
        <f t="shared" si="1"/>
        <v>580907.04</v>
      </c>
    </row>
    <row r="9" spans="1:8" x14ac:dyDescent="0.25">
      <c r="A9" s="18"/>
      <c r="B9" s="19" t="s">
        <v>14</v>
      </c>
      <c r="C9" s="20">
        <v>2472047.27</v>
      </c>
      <c r="D9" s="20">
        <v>975348.27</v>
      </c>
      <c r="E9" s="20">
        <f t="shared" si="0"/>
        <v>3447395.54</v>
      </c>
      <c r="F9" s="20">
        <v>565397.18000000005</v>
      </c>
      <c r="G9" s="20">
        <v>561197.84</v>
      </c>
      <c r="H9" s="20">
        <f t="shared" si="1"/>
        <v>2881998.36</v>
      </c>
    </row>
    <row r="10" spans="1:8" x14ac:dyDescent="0.25">
      <c r="A10" s="18"/>
      <c r="B10" s="19" t="s">
        <v>15</v>
      </c>
      <c r="C10" s="20">
        <v>837288.73</v>
      </c>
      <c r="D10" s="20">
        <v>0</v>
      </c>
      <c r="E10" s="20">
        <f t="shared" si="0"/>
        <v>837288.73</v>
      </c>
      <c r="F10" s="20">
        <v>173733.03</v>
      </c>
      <c r="G10" s="20">
        <v>170574.57</v>
      </c>
      <c r="H10" s="20">
        <f t="shared" si="1"/>
        <v>663555.69999999995</v>
      </c>
    </row>
    <row r="11" spans="1:8" x14ac:dyDescent="0.25">
      <c r="A11" s="18"/>
      <c r="B11" s="19" t="s">
        <v>16</v>
      </c>
      <c r="C11" s="20">
        <v>378226.86</v>
      </c>
      <c r="D11" s="20">
        <v>0</v>
      </c>
      <c r="E11" s="20">
        <f t="shared" si="0"/>
        <v>378226.86</v>
      </c>
      <c r="F11" s="20">
        <v>51450.9</v>
      </c>
      <c r="G11" s="20">
        <v>51450.9</v>
      </c>
      <c r="H11" s="20">
        <f t="shared" si="1"/>
        <v>326775.95999999996</v>
      </c>
    </row>
    <row r="12" spans="1:8" x14ac:dyDescent="0.25">
      <c r="A12" s="18"/>
      <c r="B12" s="19" t="s">
        <v>17</v>
      </c>
      <c r="C12" s="20">
        <v>34970684.5</v>
      </c>
      <c r="D12" s="20">
        <v>22256208.989999998</v>
      </c>
      <c r="E12" s="20">
        <f t="shared" si="0"/>
        <v>57226893.489999995</v>
      </c>
      <c r="F12" s="20">
        <v>7860620.9199999999</v>
      </c>
      <c r="G12" s="20">
        <v>7848468.6399999997</v>
      </c>
      <c r="H12" s="20">
        <f t="shared" si="1"/>
        <v>49366272.569999993</v>
      </c>
    </row>
    <row r="13" spans="1:8" x14ac:dyDescent="0.25">
      <c r="A13" s="18"/>
      <c r="B13" s="19" t="s">
        <v>18</v>
      </c>
      <c r="C13" s="20">
        <v>739559.2</v>
      </c>
      <c r="D13" s="20">
        <v>2310622.5699999998</v>
      </c>
      <c r="E13" s="20">
        <f t="shared" si="0"/>
        <v>3050181.7699999996</v>
      </c>
      <c r="F13" s="20">
        <v>146566.56</v>
      </c>
      <c r="G13" s="20">
        <v>146566.56</v>
      </c>
      <c r="H13" s="20">
        <f t="shared" si="1"/>
        <v>2903615.2099999995</v>
      </c>
    </row>
    <row r="14" spans="1:8" x14ac:dyDescent="0.25">
      <c r="A14" s="18"/>
      <c r="B14" s="19" t="s">
        <v>19</v>
      </c>
      <c r="C14" s="20">
        <v>807059.2</v>
      </c>
      <c r="D14" s="20">
        <v>1844736.86</v>
      </c>
      <c r="E14" s="20">
        <f t="shared" si="0"/>
        <v>2651796.06</v>
      </c>
      <c r="F14" s="20">
        <v>177203.67</v>
      </c>
      <c r="G14" s="20">
        <v>175649.77</v>
      </c>
      <c r="H14" s="20">
        <f t="shared" si="1"/>
        <v>2474592.39</v>
      </c>
    </row>
    <row r="15" spans="1:8" x14ac:dyDescent="0.25">
      <c r="A15" s="18"/>
      <c r="B15" s="19" t="s">
        <v>20</v>
      </c>
      <c r="C15" s="20">
        <v>2826108.23</v>
      </c>
      <c r="D15" s="20">
        <v>56038.92</v>
      </c>
      <c r="E15" s="20">
        <f t="shared" si="0"/>
        <v>2882147.15</v>
      </c>
      <c r="F15" s="20">
        <v>543720.57999999996</v>
      </c>
      <c r="G15" s="20">
        <v>524417.85</v>
      </c>
      <c r="H15" s="20">
        <f t="shared" si="1"/>
        <v>2338426.5699999998</v>
      </c>
    </row>
    <row r="16" spans="1:8" x14ac:dyDescent="0.25">
      <c r="A16" s="18"/>
      <c r="B16" s="19" t="s">
        <v>21</v>
      </c>
      <c r="C16" s="20">
        <v>1490782.22</v>
      </c>
      <c r="D16" s="20">
        <v>78006.66</v>
      </c>
      <c r="E16" s="20">
        <f t="shared" si="0"/>
        <v>1568788.88</v>
      </c>
      <c r="F16" s="20">
        <v>293636.5</v>
      </c>
      <c r="G16" s="20">
        <v>288573.95</v>
      </c>
      <c r="H16" s="20">
        <f t="shared" si="1"/>
        <v>1275152.3799999999</v>
      </c>
    </row>
    <row r="17" spans="1:8" x14ac:dyDescent="0.25">
      <c r="A17" s="18"/>
      <c r="B17" s="19" t="s">
        <v>22</v>
      </c>
      <c r="C17" s="20">
        <v>347753.51</v>
      </c>
      <c r="D17" s="20">
        <v>0</v>
      </c>
      <c r="E17" s="20">
        <f t="shared" si="0"/>
        <v>347753.51</v>
      </c>
      <c r="F17" s="20">
        <v>66684.98</v>
      </c>
      <c r="G17" s="20">
        <v>66684.98</v>
      </c>
      <c r="H17" s="20">
        <f t="shared" si="1"/>
        <v>281068.53000000003</v>
      </c>
    </row>
    <row r="18" spans="1:8" x14ac:dyDescent="0.25">
      <c r="A18" s="18"/>
      <c r="B18" s="19" t="s">
        <v>23</v>
      </c>
      <c r="C18" s="20">
        <v>1422309.74</v>
      </c>
      <c r="D18" s="20">
        <v>2382.7199999999998</v>
      </c>
      <c r="E18" s="20">
        <f t="shared" si="0"/>
        <v>1424692.46</v>
      </c>
      <c r="F18" s="20">
        <v>313366.56</v>
      </c>
      <c r="G18" s="20">
        <v>306659.82</v>
      </c>
      <c r="H18" s="20">
        <f t="shared" si="1"/>
        <v>1111325.8999999999</v>
      </c>
    </row>
    <row r="19" spans="1:8" x14ac:dyDescent="0.25">
      <c r="A19" s="18"/>
      <c r="B19" s="19" t="s">
        <v>24</v>
      </c>
      <c r="C19" s="20">
        <v>2285955.09</v>
      </c>
      <c r="D19" s="20">
        <v>17145.78</v>
      </c>
      <c r="E19" s="20">
        <f t="shared" si="0"/>
        <v>2303100.8699999996</v>
      </c>
      <c r="F19" s="20">
        <v>523850.46</v>
      </c>
      <c r="G19" s="20">
        <v>497812.52</v>
      </c>
      <c r="H19" s="20">
        <f t="shared" si="1"/>
        <v>1779250.4099999997</v>
      </c>
    </row>
    <row r="20" spans="1:8" x14ac:dyDescent="0.25">
      <c r="A20" s="18"/>
      <c r="B20" s="19" t="s">
        <v>25</v>
      </c>
      <c r="C20" s="20">
        <v>2739577.81</v>
      </c>
      <c r="D20" s="20">
        <v>28119.72</v>
      </c>
      <c r="E20" s="20">
        <f t="shared" si="0"/>
        <v>2767697.5300000003</v>
      </c>
      <c r="F20" s="20">
        <v>623549.4</v>
      </c>
      <c r="G20" s="20">
        <v>582259.06000000006</v>
      </c>
      <c r="H20" s="20">
        <f t="shared" si="1"/>
        <v>2144148.1300000004</v>
      </c>
    </row>
    <row r="21" spans="1:8" x14ac:dyDescent="0.25">
      <c r="A21" s="18"/>
      <c r="B21" s="19" t="s">
        <v>26</v>
      </c>
      <c r="C21" s="20">
        <v>136271.16</v>
      </c>
      <c r="D21" s="20">
        <v>494.52</v>
      </c>
      <c r="E21" s="20">
        <f t="shared" si="0"/>
        <v>136765.68</v>
      </c>
      <c r="F21" s="20">
        <v>22803.599999999999</v>
      </c>
      <c r="G21" s="20">
        <v>22803.599999999999</v>
      </c>
      <c r="H21" s="20">
        <f t="shared" si="1"/>
        <v>113962.07999999999</v>
      </c>
    </row>
    <row r="22" spans="1:8" x14ac:dyDescent="0.25">
      <c r="A22" s="18"/>
      <c r="B22" s="19" t="s">
        <v>27</v>
      </c>
      <c r="C22" s="20">
        <v>130774.77</v>
      </c>
      <c r="D22" s="20">
        <v>0</v>
      </c>
      <c r="E22" s="20">
        <f t="shared" si="0"/>
        <v>130774.77</v>
      </c>
      <c r="F22" s="20">
        <v>28745.1</v>
      </c>
      <c r="G22" s="20">
        <v>28745.1</v>
      </c>
      <c r="H22" s="20">
        <f t="shared" si="1"/>
        <v>102029.67000000001</v>
      </c>
    </row>
    <row r="23" spans="1:8" x14ac:dyDescent="0.25">
      <c r="A23" s="18"/>
      <c r="B23" s="19" t="s">
        <v>28</v>
      </c>
      <c r="C23" s="20">
        <v>5111737.43</v>
      </c>
      <c r="D23" s="20">
        <v>30867.56</v>
      </c>
      <c r="E23" s="20">
        <f t="shared" si="0"/>
        <v>5142604.9899999993</v>
      </c>
      <c r="F23" s="20">
        <v>1100773.3899999999</v>
      </c>
      <c r="G23" s="20">
        <v>1100773.3899999999</v>
      </c>
      <c r="H23" s="20">
        <f t="shared" si="1"/>
        <v>4041831.5999999996</v>
      </c>
    </row>
    <row r="24" spans="1:8" x14ac:dyDescent="0.25">
      <c r="A24" s="18"/>
      <c r="B24" s="19" t="s">
        <v>29</v>
      </c>
      <c r="C24" s="20">
        <v>204634.35</v>
      </c>
      <c r="D24" s="20">
        <v>0</v>
      </c>
      <c r="E24" s="20">
        <f t="shared" si="0"/>
        <v>204634.35</v>
      </c>
      <c r="F24" s="20">
        <v>45474.3</v>
      </c>
      <c r="G24" s="20">
        <v>45474.3</v>
      </c>
      <c r="H24" s="20">
        <f t="shared" si="1"/>
        <v>159160.04999999999</v>
      </c>
    </row>
    <row r="25" spans="1:8" x14ac:dyDescent="0.25">
      <c r="A25" s="18"/>
      <c r="B25" s="19" t="s">
        <v>30</v>
      </c>
      <c r="C25" s="20">
        <v>8661915.6699999999</v>
      </c>
      <c r="D25" s="20">
        <v>145575.25</v>
      </c>
      <c r="E25" s="20">
        <f t="shared" si="0"/>
        <v>8807490.9199999999</v>
      </c>
      <c r="F25" s="20">
        <v>1640193.33</v>
      </c>
      <c r="G25" s="20">
        <v>1640193.33</v>
      </c>
      <c r="H25" s="20">
        <f t="shared" si="1"/>
        <v>7167297.5899999999</v>
      </c>
    </row>
    <row r="26" spans="1:8" x14ac:dyDescent="0.25">
      <c r="A26" s="18"/>
      <c r="B26" s="19" t="s">
        <v>31</v>
      </c>
      <c r="C26" s="20">
        <v>2021000</v>
      </c>
      <c r="D26" s="20">
        <v>0</v>
      </c>
      <c r="E26" s="20">
        <f t="shared" si="0"/>
        <v>2021000</v>
      </c>
      <c r="F26" s="20">
        <v>158780.67000000001</v>
      </c>
      <c r="G26" s="20">
        <v>158780.67000000001</v>
      </c>
      <c r="H26" s="20">
        <f t="shared" si="1"/>
        <v>1862219.33</v>
      </c>
    </row>
    <row r="27" spans="1:8" x14ac:dyDescent="0.25">
      <c r="A27" s="18"/>
      <c r="B27" s="19" t="s">
        <v>32</v>
      </c>
      <c r="C27" s="20">
        <v>391117.61</v>
      </c>
      <c r="D27" s="20">
        <v>0</v>
      </c>
      <c r="E27" s="20">
        <f t="shared" si="0"/>
        <v>391117.61</v>
      </c>
      <c r="F27" s="20">
        <v>113429.06</v>
      </c>
      <c r="G27" s="20">
        <v>113429.06</v>
      </c>
      <c r="H27" s="20">
        <f t="shared" si="1"/>
        <v>277688.55</v>
      </c>
    </row>
    <row r="28" spans="1:8" x14ac:dyDescent="0.25">
      <c r="A28" s="18"/>
      <c r="B28" s="19" t="s">
        <v>33</v>
      </c>
      <c r="C28" s="20">
        <v>374692.61</v>
      </c>
      <c r="D28" s="20">
        <v>17211.240000000002</v>
      </c>
      <c r="E28" s="20">
        <f t="shared" si="0"/>
        <v>391903.85</v>
      </c>
      <c r="F28" s="20">
        <v>71734.31</v>
      </c>
      <c r="G28" s="20">
        <v>71734.31</v>
      </c>
      <c r="H28" s="20">
        <f t="shared" si="1"/>
        <v>320169.53999999998</v>
      </c>
    </row>
    <row r="29" spans="1:8" x14ac:dyDescent="0.25">
      <c r="A29" s="18"/>
      <c r="B29" s="19" t="s">
        <v>34</v>
      </c>
      <c r="C29" s="20">
        <v>698335.6</v>
      </c>
      <c r="D29" s="20">
        <v>255000</v>
      </c>
      <c r="E29" s="20">
        <f t="shared" si="0"/>
        <v>953335.6</v>
      </c>
      <c r="F29" s="20">
        <v>142029.63</v>
      </c>
      <c r="G29" s="20">
        <v>139165.06</v>
      </c>
      <c r="H29" s="20">
        <f t="shared" si="1"/>
        <v>811305.97</v>
      </c>
    </row>
    <row r="30" spans="1:8" x14ac:dyDescent="0.25">
      <c r="A30" s="18"/>
      <c r="B30" s="19" t="s">
        <v>35</v>
      </c>
      <c r="C30" s="20">
        <v>441645.41</v>
      </c>
      <c r="D30" s="20">
        <v>45355</v>
      </c>
      <c r="E30" s="20">
        <f t="shared" si="0"/>
        <v>487000.41</v>
      </c>
      <c r="F30" s="20">
        <v>87945.48</v>
      </c>
      <c r="G30" s="20">
        <v>87945.48</v>
      </c>
      <c r="H30" s="20">
        <f t="shared" si="1"/>
        <v>399054.93</v>
      </c>
    </row>
    <row r="31" spans="1:8" x14ac:dyDescent="0.25">
      <c r="A31" s="18"/>
      <c r="B31" s="19" t="s">
        <v>36</v>
      </c>
      <c r="C31" s="20">
        <v>441121.27</v>
      </c>
      <c r="D31" s="20">
        <v>40000</v>
      </c>
      <c r="E31" s="20">
        <f t="shared" si="0"/>
        <v>481121.27</v>
      </c>
      <c r="F31" s="20">
        <v>93138.79</v>
      </c>
      <c r="G31" s="20">
        <v>91023.22</v>
      </c>
      <c r="H31" s="20">
        <f t="shared" si="1"/>
        <v>387982.48000000004</v>
      </c>
    </row>
    <row r="32" spans="1:8" x14ac:dyDescent="0.25">
      <c r="A32" s="18"/>
      <c r="B32" s="19" t="s">
        <v>37</v>
      </c>
      <c r="C32" s="20">
        <v>514746.24</v>
      </c>
      <c r="D32" s="20">
        <v>0</v>
      </c>
      <c r="E32" s="20">
        <f t="shared" si="0"/>
        <v>514746.24</v>
      </c>
      <c r="F32" s="20">
        <v>92077.3</v>
      </c>
      <c r="G32" s="20">
        <v>91873.8</v>
      </c>
      <c r="H32" s="20">
        <f t="shared" si="1"/>
        <v>422668.94</v>
      </c>
    </row>
    <row r="33" spans="1:8" x14ac:dyDescent="0.25">
      <c r="A33" s="18"/>
      <c r="B33" s="19" t="s">
        <v>38</v>
      </c>
      <c r="C33" s="20">
        <v>514746.24</v>
      </c>
      <c r="D33" s="20">
        <v>19422.48</v>
      </c>
      <c r="E33" s="20">
        <f t="shared" si="0"/>
        <v>534168.72</v>
      </c>
      <c r="F33" s="20">
        <v>112141.42</v>
      </c>
      <c r="G33" s="20">
        <v>110355.65</v>
      </c>
      <c r="H33" s="20">
        <f t="shared" si="1"/>
        <v>422027.3</v>
      </c>
    </row>
    <row r="34" spans="1:8" x14ac:dyDescent="0.25">
      <c r="A34" s="18"/>
      <c r="B34" s="19" t="s">
        <v>39</v>
      </c>
      <c r="C34" s="20">
        <v>6092971.3499999996</v>
      </c>
      <c r="D34" s="20">
        <v>695629</v>
      </c>
      <c r="E34" s="20">
        <f t="shared" si="0"/>
        <v>6788600.3499999996</v>
      </c>
      <c r="F34" s="20">
        <v>1523242.83</v>
      </c>
      <c r="G34" s="20">
        <v>1523242.83</v>
      </c>
      <c r="H34" s="20">
        <f t="shared" si="1"/>
        <v>5265357.5199999996</v>
      </c>
    </row>
    <row r="35" spans="1:8" x14ac:dyDescent="0.25">
      <c r="A35" s="18"/>
      <c r="B35" s="19" t="s">
        <v>40</v>
      </c>
      <c r="C35" s="20">
        <v>1788786.2</v>
      </c>
      <c r="D35" s="20">
        <v>408896</v>
      </c>
      <c r="E35" s="20">
        <f t="shared" si="0"/>
        <v>2197682.2000000002</v>
      </c>
      <c r="F35" s="20">
        <v>489496.56</v>
      </c>
      <c r="G35" s="20">
        <v>489496.56</v>
      </c>
      <c r="H35" s="20">
        <f t="shared" si="1"/>
        <v>1708185.6400000001</v>
      </c>
    </row>
    <row r="36" spans="1:8" x14ac:dyDescent="0.25">
      <c r="A36" s="18"/>
      <c r="B36" s="19"/>
      <c r="C36" s="20"/>
      <c r="D36" s="20"/>
      <c r="E36" s="20"/>
      <c r="F36" s="20"/>
      <c r="G36" s="20"/>
      <c r="H36" s="20"/>
    </row>
    <row r="37" spans="1:8" x14ac:dyDescent="0.25">
      <c r="A37" s="21"/>
      <c r="B37" s="22" t="s">
        <v>41</v>
      </c>
      <c r="C37" s="23">
        <f t="shared" ref="C37:H37" si="2">SUM(C6:C36)</f>
        <v>94908049.999999955</v>
      </c>
      <c r="D37" s="23">
        <f t="shared" si="2"/>
        <v>33674560.069999993</v>
      </c>
      <c r="E37" s="23">
        <f t="shared" si="2"/>
        <v>128582610.06999996</v>
      </c>
      <c r="F37" s="23">
        <f t="shared" si="2"/>
        <v>19318118.790000003</v>
      </c>
      <c r="G37" s="23">
        <f t="shared" si="2"/>
        <v>19158330.639999997</v>
      </c>
      <c r="H37" s="23">
        <f t="shared" si="2"/>
        <v>109264491.27999997</v>
      </c>
    </row>
    <row r="40" spans="1:8" ht="45" customHeight="1" x14ac:dyDescent="0.25">
      <c r="A40" s="1" t="s">
        <v>42</v>
      </c>
      <c r="B40" s="2"/>
      <c r="C40" s="2"/>
      <c r="D40" s="2"/>
      <c r="E40" s="2"/>
      <c r="F40" s="2"/>
      <c r="G40" s="2"/>
      <c r="H40" s="3"/>
    </row>
    <row r="41" spans="1:8" x14ac:dyDescent="0.25">
      <c r="A41" s="5" t="s">
        <v>1</v>
      </c>
      <c r="B41" s="6"/>
      <c r="C41" s="1" t="s">
        <v>2</v>
      </c>
      <c r="D41" s="2"/>
      <c r="E41" s="2"/>
      <c r="F41" s="2"/>
      <c r="G41" s="3"/>
      <c r="H41" s="7" t="s">
        <v>3</v>
      </c>
    </row>
    <row r="42" spans="1:8" ht="22.5" x14ac:dyDescent="0.25">
      <c r="A42" s="8"/>
      <c r="B42" s="9"/>
      <c r="C42" s="10" t="s">
        <v>4</v>
      </c>
      <c r="D42" s="10" t="s">
        <v>5</v>
      </c>
      <c r="E42" s="10" t="s">
        <v>6</v>
      </c>
      <c r="F42" s="10" t="s">
        <v>7</v>
      </c>
      <c r="G42" s="10" t="s">
        <v>8</v>
      </c>
      <c r="H42" s="11"/>
    </row>
    <row r="43" spans="1:8" x14ac:dyDescent="0.25">
      <c r="A43" s="12"/>
      <c r="B43" s="13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10</v>
      </c>
    </row>
    <row r="44" spans="1:8" x14ac:dyDescent="0.25">
      <c r="A44" s="18"/>
      <c r="B44" s="4" t="s">
        <v>43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5">
      <c r="A45" s="18"/>
      <c r="B45" s="4" t="s">
        <v>44</v>
      </c>
      <c r="C45" s="20">
        <v>0</v>
      </c>
      <c r="D45" s="20">
        <v>0</v>
      </c>
      <c r="E45" s="20">
        <f t="shared" ref="E45:E47" si="3">C45+D45</f>
        <v>0</v>
      </c>
      <c r="F45" s="20">
        <v>0</v>
      </c>
      <c r="G45" s="20">
        <v>0</v>
      </c>
      <c r="H45" s="20">
        <f t="shared" ref="H45:H47" si="4">E45-F45</f>
        <v>0</v>
      </c>
    </row>
    <row r="46" spans="1:8" x14ac:dyDescent="0.25">
      <c r="A46" s="18"/>
      <c r="B46" s="4" t="s">
        <v>45</v>
      </c>
      <c r="C46" s="20">
        <v>0</v>
      </c>
      <c r="D46" s="20">
        <v>0</v>
      </c>
      <c r="E46" s="20">
        <f t="shared" si="3"/>
        <v>0</v>
      </c>
      <c r="F46" s="20">
        <v>0</v>
      </c>
      <c r="G46" s="20">
        <v>0</v>
      </c>
      <c r="H46" s="20">
        <f t="shared" si="4"/>
        <v>0</v>
      </c>
    </row>
    <row r="47" spans="1:8" x14ac:dyDescent="0.25">
      <c r="A47" s="18"/>
      <c r="B47" s="4" t="s">
        <v>46</v>
      </c>
      <c r="C47" s="20">
        <v>0</v>
      </c>
      <c r="D47" s="20">
        <v>0</v>
      </c>
      <c r="E47" s="20">
        <f t="shared" si="3"/>
        <v>0</v>
      </c>
      <c r="F47" s="20">
        <v>0</v>
      </c>
      <c r="G47" s="20">
        <v>0</v>
      </c>
      <c r="H47" s="20">
        <f t="shared" si="4"/>
        <v>0</v>
      </c>
    </row>
    <row r="48" spans="1:8" x14ac:dyDescent="0.25">
      <c r="A48" s="21"/>
      <c r="B48" s="22" t="s">
        <v>41</v>
      </c>
      <c r="C48" s="23">
        <f t="shared" ref="C48:H48" si="5">SUM(C44:C47)</f>
        <v>0</v>
      </c>
      <c r="D48" s="23">
        <f t="shared" si="5"/>
        <v>0</v>
      </c>
      <c r="E48" s="23">
        <f t="shared" si="5"/>
        <v>0</v>
      </c>
      <c r="F48" s="23">
        <f t="shared" si="5"/>
        <v>0</v>
      </c>
      <c r="G48" s="23">
        <f t="shared" si="5"/>
        <v>0</v>
      </c>
      <c r="H48" s="23">
        <f t="shared" si="5"/>
        <v>0</v>
      </c>
    </row>
    <row r="51" spans="1:8" ht="45" customHeight="1" x14ac:dyDescent="0.25">
      <c r="A51" s="1" t="s">
        <v>47</v>
      </c>
      <c r="B51" s="2"/>
      <c r="C51" s="2"/>
      <c r="D51" s="2"/>
      <c r="E51" s="2"/>
      <c r="F51" s="2"/>
      <c r="G51" s="2"/>
      <c r="H51" s="3"/>
    </row>
    <row r="52" spans="1:8" x14ac:dyDescent="0.25">
      <c r="A52" s="5" t="s">
        <v>1</v>
      </c>
      <c r="B52" s="6"/>
      <c r="C52" s="1" t="s">
        <v>2</v>
      </c>
      <c r="D52" s="2"/>
      <c r="E52" s="2"/>
      <c r="F52" s="2"/>
      <c r="G52" s="3"/>
      <c r="H52" s="7" t="s">
        <v>3</v>
      </c>
    </row>
    <row r="53" spans="1:8" ht="22.5" x14ac:dyDescent="0.25">
      <c r="A53" s="8"/>
      <c r="B53" s="9"/>
      <c r="C53" s="10" t="s">
        <v>4</v>
      </c>
      <c r="D53" s="10" t="s">
        <v>5</v>
      </c>
      <c r="E53" s="10" t="s">
        <v>6</v>
      </c>
      <c r="F53" s="10" t="s">
        <v>7</v>
      </c>
      <c r="G53" s="10" t="s">
        <v>8</v>
      </c>
      <c r="H53" s="11"/>
    </row>
    <row r="54" spans="1:8" x14ac:dyDescent="0.25">
      <c r="A54" s="12"/>
      <c r="B54" s="13"/>
      <c r="C54" s="14">
        <v>1</v>
      </c>
      <c r="D54" s="14">
        <v>2</v>
      </c>
      <c r="E54" s="14" t="s">
        <v>9</v>
      </c>
      <c r="F54" s="14">
        <v>4</v>
      </c>
      <c r="G54" s="14">
        <v>5</v>
      </c>
      <c r="H54" s="14" t="s">
        <v>10</v>
      </c>
    </row>
    <row r="55" spans="1:8" x14ac:dyDescent="0.25">
      <c r="A55" s="18"/>
      <c r="B55" s="24" t="s">
        <v>48</v>
      </c>
      <c r="C55" s="20">
        <v>94908050</v>
      </c>
      <c r="D55" s="20">
        <v>33674560.07</v>
      </c>
      <c r="E55" s="20">
        <f t="shared" ref="E55:E61" si="6">C55+D55</f>
        <v>128582610.06999999</v>
      </c>
      <c r="F55" s="20">
        <v>19318118.789999999</v>
      </c>
      <c r="G55" s="20">
        <v>19158330.640000001</v>
      </c>
      <c r="H55" s="20">
        <f t="shared" ref="H55:H61" si="7">E55-F55</f>
        <v>109264491.28</v>
      </c>
    </row>
    <row r="56" spans="1:8" x14ac:dyDescent="0.25">
      <c r="A56" s="18"/>
      <c r="B56" s="24" t="s">
        <v>49</v>
      </c>
      <c r="C56" s="20">
        <v>0</v>
      </c>
      <c r="D56" s="20">
        <v>0</v>
      </c>
      <c r="E56" s="20">
        <f t="shared" si="6"/>
        <v>0</v>
      </c>
      <c r="F56" s="20">
        <v>0</v>
      </c>
      <c r="G56" s="20">
        <v>0</v>
      </c>
      <c r="H56" s="20">
        <f t="shared" si="7"/>
        <v>0</v>
      </c>
    </row>
    <row r="57" spans="1:8" ht="30" x14ac:dyDescent="0.25">
      <c r="A57" s="18"/>
      <c r="B57" s="24" t="s">
        <v>50</v>
      </c>
      <c r="C57" s="20">
        <v>0</v>
      </c>
      <c r="D57" s="20">
        <v>0</v>
      </c>
      <c r="E57" s="20">
        <f t="shared" si="6"/>
        <v>0</v>
      </c>
      <c r="F57" s="20">
        <v>0</v>
      </c>
      <c r="G57" s="20">
        <v>0</v>
      </c>
      <c r="H57" s="20">
        <f t="shared" si="7"/>
        <v>0</v>
      </c>
    </row>
    <row r="58" spans="1:8" ht="30" x14ac:dyDescent="0.25">
      <c r="A58" s="18"/>
      <c r="B58" s="24" t="s">
        <v>51</v>
      </c>
      <c r="C58" s="20">
        <v>0</v>
      </c>
      <c r="D58" s="20">
        <v>0</v>
      </c>
      <c r="E58" s="20">
        <f t="shared" si="6"/>
        <v>0</v>
      </c>
      <c r="F58" s="20">
        <v>0</v>
      </c>
      <c r="G58" s="20">
        <v>0</v>
      </c>
      <c r="H58" s="20">
        <f t="shared" si="7"/>
        <v>0</v>
      </c>
    </row>
    <row r="59" spans="1:8" ht="11.25" customHeight="1" x14ac:dyDescent="0.25">
      <c r="A59" s="18"/>
      <c r="B59" s="24" t="s">
        <v>52</v>
      </c>
      <c r="C59" s="20">
        <v>0</v>
      </c>
      <c r="D59" s="20">
        <v>0</v>
      </c>
      <c r="E59" s="20">
        <f t="shared" si="6"/>
        <v>0</v>
      </c>
      <c r="F59" s="20">
        <v>0</v>
      </c>
      <c r="G59" s="20">
        <v>0</v>
      </c>
      <c r="H59" s="20">
        <f t="shared" si="7"/>
        <v>0</v>
      </c>
    </row>
    <row r="60" spans="1:8" ht="30" x14ac:dyDescent="0.25">
      <c r="A60" s="18"/>
      <c r="B60" s="24" t="s">
        <v>53</v>
      </c>
      <c r="C60" s="20">
        <v>0</v>
      </c>
      <c r="D60" s="20">
        <v>0</v>
      </c>
      <c r="E60" s="20">
        <f t="shared" si="6"/>
        <v>0</v>
      </c>
      <c r="F60" s="20">
        <v>0</v>
      </c>
      <c r="G60" s="20">
        <v>0</v>
      </c>
      <c r="H60" s="20">
        <f t="shared" si="7"/>
        <v>0</v>
      </c>
    </row>
    <row r="61" spans="1:8" x14ac:dyDescent="0.25">
      <c r="A61" s="18"/>
      <c r="B61" s="24" t="s">
        <v>54</v>
      </c>
      <c r="C61" s="20">
        <v>0</v>
      </c>
      <c r="D61" s="20">
        <v>0</v>
      </c>
      <c r="E61" s="20">
        <f t="shared" si="6"/>
        <v>0</v>
      </c>
      <c r="F61" s="20">
        <v>0</v>
      </c>
      <c r="G61" s="20">
        <v>0</v>
      </c>
      <c r="H61" s="20">
        <f t="shared" si="7"/>
        <v>0</v>
      </c>
    </row>
    <row r="62" spans="1:8" x14ac:dyDescent="0.25">
      <c r="A62" s="21"/>
      <c r="B62" s="22" t="s">
        <v>41</v>
      </c>
      <c r="C62" s="23">
        <f t="shared" ref="C62:H62" si="8">SUM(C55:C61)</f>
        <v>94908050</v>
      </c>
      <c r="D62" s="23">
        <f t="shared" si="8"/>
        <v>33674560.07</v>
      </c>
      <c r="E62" s="23">
        <f t="shared" si="8"/>
        <v>128582610.06999999</v>
      </c>
      <c r="F62" s="23">
        <f t="shared" si="8"/>
        <v>19318118.789999999</v>
      </c>
      <c r="G62" s="23">
        <f t="shared" si="8"/>
        <v>19158330.640000001</v>
      </c>
      <c r="H62" s="23">
        <f t="shared" si="8"/>
        <v>109264491.28</v>
      </c>
    </row>
    <row r="64" spans="1:8" x14ac:dyDescent="0.25">
      <c r="A64" s="4" t="s">
        <v>55</v>
      </c>
    </row>
  </sheetData>
  <mergeCells count="12">
    <mergeCell ref="A51:H51"/>
    <mergeCell ref="A52:B54"/>
    <mergeCell ref="C52:G52"/>
    <mergeCell ref="H52:H53"/>
    <mergeCell ref="A1:H1"/>
    <mergeCell ref="A2:B4"/>
    <mergeCell ref="C2:G2"/>
    <mergeCell ref="H2:H3"/>
    <mergeCell ref="A40:H40"/>
    <mergeCell ref="A41:B43"/>
    <mergeCell ref="C41:G41"/>
    <mergeCell ref="H41:H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2022-05-02T19:11:42Z</dcterms:created>
  <dcterms:modified xsi:type="dcterms:W3CDTF">2022-05-02T19:12:25Z</dcterms:modified>
</cp:coreProperties>
</file>