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059AB04B-7628-4D1C-B026-A9FC0BB315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G35" i="1" l="1"/>
  <c r="H35" i="1"/>
  <c r="D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<sst xmlns="http://schemas.openxmlformats.org/spreadsheetml/2006/main" count="66" uniqueCount="66">
  <si>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</si>
  <si>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</si>
  <si>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</si>
  <si>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</si>
  <si>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</si>
  <si>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</si>
  <si>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</si>
  <si>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</si>
  <si>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</si>
  <si>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</si>
  <si>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</si>
  <si>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</si>
  <si>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</si>
  <si>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</si>
  <si>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</si>
  <si>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</si>
  <si>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</si>
  <si>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</si>
  <si>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</si>
  <si>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</si>
  <si>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</si>
  <si>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</si>
  <si>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</si>
  <si>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</si>
  <si>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</si>
  <si>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</si>
  <si>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</si>
  <si>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</si>
  <si>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</si>
  <si>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</si>
  <si>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</si>
  <si>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</si>
  <si>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</si>
  <si>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</si>
  <si>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</si>
  <si>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</si>
  <si>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</si>
  <si>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</si>
  <si>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</si>
  <si>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</si>
  <si>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</si>
  <si>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</si>
  <si>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</si>
  <si>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</si>
  <si>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</si>
  <si>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</si>
  <si>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</si>
  <si>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</si>
  <si>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</si>
  <si>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</si>
  <si>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</si>
  <si>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</si>
  <si>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</si>
  <si>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</si>
  <si>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</si>
  <si>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</si>
  <si>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</si>
  <si>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</si>
  <si>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</si>
  <si>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</si>
  <si>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</si>
  <si>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</si>
  <si>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</si>
  <si>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</si>
  <si>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</si>
  <si>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Santiago Maravatío, Guanajuato
Gasto por Categoría Programática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</si>
</sst>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368000</v>
      </c>
      <c r="E6" s="16">
        <f>SUM(E7:E8)</f>
        <v>3643040.71</v>
      </c>
      <c r="F6" s="16">
        <f t="shared" ref="F6:I6" si="0">SUM(F7:F8)</f>
        <v>4011040.71</v>
      </c>
      <c r="G6" s="16">
        <f t="shared" si="0"/>
        <v>30123.4</v>
      </c>
      <c r="H6" s="16">
        <f t="shared" si="0"/>
        <v>30123.4</v>
      </c>
      <c r="I6" s="16">
        <f t="shared" si="0"/>
        <v>3980917.31</v>
      </c>
    </row>
    <row r="7" spans="1:9" x14ac:dyDescent="0.2">
      <c r="A7" s="15" t="s">
        <v>41</v>
      </c>
      <c r="B7" s="6"/>
      <c r="C7" s="3" t="s">
        <v>1</v>
      </c>
      <c r="D7" s="17">
        <v>368000</v>
      </c>
      <c r="E7" s="17">
        <v>3643040.71</v>
      </c>
      <c r="F7" s="17">
        <f>D7+E7</f>
        <v>4011040.71</v>
      </c>
      <c r="G7" s="17">
        <v>30123.4</v>
      </c>
      <c r="H7" s="17">
        <v>30123.4</v>
      </c>
      <c r="I7" s="17">
        <f>F7-G7</f>
        <v>3980917.31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93498126.920000002</v>
      </c>
      <c r="E9" s="16">
        <f>SUM(E10:E17)</f>
        <v>30031519.359999999</v>
      </c>
      <c r="F9" s="16">
        <f t="shared" ref="F9:I9" si="1">SUM(F10:F17)</f>
        <v>123529646.28</v>
      </c>
      <c r="G9" s="16">
        <f t="shared" si="1"/>
        <v>19068788.060000002</v>
      </c>
      <c r="H9" s="16">
        <f t="shared" si="1"/>
        <v>18912158.369999997</v>
      </c>
      <c r="I9" s="16">
        <f t="shared" si="1"/>
        <v>104460858.22</v>
      </c>
    </row>
    <row r="10" spans="1:9" x14ac:dyDescent="0.2">
      <c r="A10" s="15" t="s">
        <v>43</v>
      </c>
      <c r="B10" s="6"/>
      <c r="C10" s="3" t="s">
        <v>4</v>
      </c>
      <c r="D10" s="17">
        <v>62365439.979999997</v>
      </c>
      <c r="E10" s="17">
        <v>6796866.0499999998</v>
      </c>
      <c r="F10" s="17">
        <f t="shared" ref="F10:F17" si="2">D10+E10</f>
        <v>69162306.030000001</v>
      </c>
      <c r="G10" s="17">
        <v>11142438.300000001</v>
      </c>
      <c r="H10" s="17">
        <v>10992574.52</v>
      </c>
      <c r="I10" s="17">
        <f t="shared" ref="I10:I17" si="3">F10-G10</f>
        <v>58019867.730000004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514746.24</v>
      </c>
      <c r="E12" s="17">
        <v>19422.48</v>
      </c>
      <c r="F12" s="17">
        <f t="shared" si="2"/>
        <v>534168.72</v>
      </c>
      <c r="G12" s="17">
        <v>112141.42</v>
      </c>
      <c r="H12" s="17">
        <v>110355.65</v>
      </c>
      <c r="I12" s="17">
        <f t="shared" si="3"/>
        <v>422027.3</v>
      </c>
    </row>
    <row r="13" spans="1:9" x14ac:dyDescent="0.2">
      <c r="A13" s="15" t="s">
        <v>46</v>
      </c>
      <c r="B13" s="6"/>
      <c r="C13" s="3" t="s">
        <v>7</v>
      </c>
      <c r="D13" s="17">
        <v>3086471.7</v>
      </c>
      <c r="E13" s="17">
        <v>68548.100000000006</v>
      </c>
      <c r="F13" s="17">
        <f t="shared" si="2"/>
        <v>3155019.8000000003</v>
      </c>
      <c r="G13" s="17">
        <v>654843.82999999996</v>
      </c>
      <c r="H13" s="17">
        <v>649863.68999999994</v>
      </c>
      <c r="I13" s="17">
        <f t="shared" si="3"/>
        <v>2500175.9700000002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27531469</v>
      </c>
      <c r="E17" s="17">
        <v>23146682.73</v>
      </c>
      <c r="F17" s="17">
        <f t="shared" si="2"/>
        <v>50678151.730000004</v>
      </c>
      <c r="G17" s="17">
        <v>7159364.5099999998</v>
      </c>
      <c r="H17" s="17">
        <v>7159364.5099999998</v>
      </c>
      <c r="I17" s="17">
        <f t="shared" si="3"/>
        <v>43518787.220000006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837288.73</v>
      </c>
      <c r="E18" s="16">
        <f>SUM(E19:E21)</f>
        <v>0</v>
      </c>
      <c r="F18" s="16">
        <f t="shared" ref="F18:I18" si="4">SUM(F19:F21)</f>
        <v>837288.73</v>
      </c>
      <c r="G18" s="16">
        <f t="shared" si="4"/>
        <v>173733.03</v>
      </c>
      <c r="H18" s="16">
        <f t="shared" si="4"/>
        <v>170574.57</v>
      </c>
      <c r="I18" s="16">
        <f t="shared" si="4"/>
        <v>663555.69999999995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837288.73</v>
      </c>
      <c r="E20" s="17">
        <v>0</v>
      </c>
      <c r="F20" s="17">
        <f t="shared" si="5"/>
        <v>837288.73</v>
      </c>
      <c r="G20" s="17">
        <v>173733.03</v>
      </c>
      <c r="H20" s="17">
        <v>170574.57</v>
      </c>
      <c r="I20" s="17">
        <f t="shared" si="6"/>
        <v>663555.69999999995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204634.35</v>
      </c>
      <c r="E25" s="16">
        <f>SUM(E26:E29)</f>
        <v>0</v>
      </c>
      <c r="F25" s="16">
        <f t="shared" ref="F25:I25" si="10">SUM(F26:F29)</f>
        <v>204634.35</v>
      </c>
      <c r="G25" s="16">
        <f t="shared" si="10"/>
        <v>45474.3</v>
      </c>
      <c r="H25" s="16">
        <f t="shared" si="10"/>
        <v>45474.3</v>
      </c>
      <c r="I25" s="16">
        <f t="shared" si="10"/>
        <v>159160.04999999999</v>
      </c>
    </row>
    <row r="26" spans="1:9" x14ac:dyDescent="0.2">
      <c r="A26" s="15" t="s">
        <v>56</v>
      </c>
      <c r="B26" s="6"/>
      <c r="C26" s="3" t="s">
        <v>20</v>
      </c>
      <c r="D26" s="17">
        <v>204634.35</v>
      </c>
      <c r="E26" s="17">
        <v>0</v>
      </c>
      <c r="F26" s="17">
        <f t="shared" ref="F26:F29" si="11">D26+E26</f>
        <v>204634.35</v>
      </c>
      <c r="G26" s="17">
        <v>45474.3</v>
      </c>
      <c r="H26" s="17">
        <v>45474.3</v>
      </c>
      <c r="I26" s="17">
        <f t="shared" ref="I26:I29" si="12">F26-G26</f>
        <v>159160.04999999999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94908050</v>
      </c>
      <c r="E35" s="18">
        <f t="shared" ref="E35:I35" si="16">SUM(E6+E9+E18+E22+E25+E30+E32+E33+E34)</f>
        <v>33674560.07</v>
      </c>
      <c r="F35" s="18">
        <f t="shared" si="16"/>
        <v>128582610.06999999</v>
      </c>
      <c r="G35" s="18">
        <f t="shared" si="16"/>
        <v>19318118.790000003</v>
      </c>
      <c r="H35" s="18">
        <f t="shared" si="16"/>
        <v>19158330.639999997</v>
      </c>
      <c r="I35" s="18">
        <f t="shared" si="16"/>
        <v>109264491.28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2022-04-25T13:56:29Z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