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2\2DO TRIMESTRE 2022\"/>
    </mc:Choice>
  </mc:AlternateContent>
  <xr:revisionPtr revIDLastSave="0" documentId="8_{70A53D0C-8B2B-4F64-9B71-C7993FAFFF0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SF" sheetId="4" r:id="rId1"/>
  </sheets>
  <definedNames>
    <definedName name="_xlnm._FilterDatabase" localSheetId="0" hidden="1">ESF!$A$2:$G$39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F26" i="4" l="1"/>
  <c r="F46" i="4"/>
  <c r="G26" i="4"/>
  <c r="G46" i="4"/>
  <c r="B28" i="4"/>
  <c r="C28" i="4"/>
  <c r="F48" i="4" l="1"/>
  <c r="G48" i="4"/>
</calcChain>
</file>

<file path=xl/sharedStrings.xml><?xml version="1.0" encoding="utf-8"?>
<sst xmlns="http://schemas.openxmlformats.org/spreadsheetml/2006/main" count="59" uniqueCount="59">
  <si>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</si>
  <si>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</si>
  <si>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</si>
  <si>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</si>
  <si>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</si>
  <si>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</si>
  <si>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</si>
  <si>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</si>
  <si>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</si>
  <si>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</si>
  <si>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</si>
  <si>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</si>
  <si>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</si>
  <si>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</si>
  <si>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</si>
  <si>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</si>
  <si>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</si>
  <si>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</si>
  <si>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</si>
  <si>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</si>
  <si>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</si>
  <si>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</si>
  <si>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</si>
  <si>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</si>
  <si>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</si>
  <si>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</si>
  <si>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</si>
  <si>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</si>
  <si>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</si>
  <si>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</si>
  <si>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</si>
  <si>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</si>
  <si>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</si>
  <si>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</si>
  <si>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</si>
  <si>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</si>
  <si>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</si>
  <si>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</si>
  <si>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</si>
  <si>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</si>
  <si>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</si>
  <si>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</si>
  <si>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</si>
  <si>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</si>
  <si>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</si>
  <si>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</si>
  <si>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</si>
  <si>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</si>
  <si>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</si>
  <si>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</si>
  <si>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</si>
  <si>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</si>
  <si>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</si>
  <si>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</si>
  <si>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</si>
  <si>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</si>
  <si>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</si>
  <si>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</si>
  <si>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Municipio de Santiago Maravatío, Guanajuato
Estado de Situación Financiera
AL 30 DE JUNIO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</si>
</sst>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6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9"/>
  <sheetViews>
    <sheetView showGridLines="0" tabSelected="1" topLeftCell="A7" zoomScaleNormal="100" zoomScaleSheetLayoutView="100" workbookViewId="0">
      <selection activeCell="B24" sqref="B24"/>
    </sheetView>
  </sheetViews>
  <sheetFormatPr baseColWidth="10" defaultColWidth="12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3" t="s">
        <v>58</v>
      </c>
      <c r="B1" s="44"/>
      <c r="C1" s="44"/>
      <c r="D1" s="44"/>
      <c r="E1" s="44"/>
      <c r="F1" s="44"/>
      <c r="G1" s="45"/>
    </row>
    <row r="2" spans="1:7" s="3" customFormat="1" x14ac:dyDescent="0.2">
      <c r="A2" s="26" t="s">
        <v>0</v>
      </c>
      <c r="B2" s="40">
        <v>2022</v>
      </c>
      <c r="C2" s="40">
        <v>2021</v>
      </c>
      <c r="D2" s="19"/>
      <c r="E2" s="18" t="s">
        <v>1</v>
      </c>
      <c r="F2" s="40">
        <v>2022</v>
      </c>
      <c r="G2" s="41">
        <v>2021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22519549.550000001</v>
      </c>
      <c r="C5" s="12">
        <v>10407354.800000001</v>
      </c>
      <c r="D5" s="17"/>
      <c r="E5" s="11" t="s">
        <v>41</v>
      </c>
      <c r="F5" s="12">
        <v>8230538.0899999999</v>
      </c>
      <c r="G5" s="5">
        <v>8524587.2899999991</v>
      </c>
    </row>
    <row r="6" spans="1:7" x14ac:dyDescent="0.2">
      <c r="A6" s="30" t="s">
        <v>28</v>
      </c>
      <c r="B6" s="12">
        <v>10045145.74</v>
      </c>
      <c r="C6" s="12">
        <v>10006459.130000001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1236316.57</v>
      </c>
      <c r="C7" s="12">
        <v>4143773.73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0</v>
      </c>
      <c r="C9" s="12">
        <v>0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0</v>
      </c>
      <c r="G12" s="5">
        <v>0</v>
      </c>
    </row>
    <row r="13" spans="1:7" x14ac:dyDescent="0.2">
      <c r="A13" s="37" t="s">
        <v>5</v>
      </c>
      <c r="B13" s="10">
        <f>SUM(B5:B11)</f>
        <v>33801011.859999999</v>
      </c>
      <c r="C13" s="10">
        <f>SUM(C5:C11)</f>
        <v>24557587.66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8230538.0899999999</v>
      </c>
      <c r="G14" s="5">
        <f>SUM(G5:G12)</f>
        <v>8524587.2899999991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65610252.799999997</v>
      </c>
      <c r="C18" s="12">
        <v>60076295.009999998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12785328.24</v>
      </c>
      <c r="C19" s="12">
        <v>10206637.939999999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0</v>
      </c>
      <c r="C20" s="12">
        <v>0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-9153042</v>
      </c>
      <c r="C21" s="12">
        <v>-9153042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945714.1</v>
      </c>
      <c r="C22" s="12">
        <v>945714.1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313664</v>
      </c>
      <c r="C24" s="12">
        <v>313664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70501917.139999986</v>
      </c>
      <c r="C26" s="10">
        <f>SUM(C16:C24)</f>
        <v>62389269.050000004</v>
      </c>
      <c r="D26" s="17"/>
      <c r="E26" s="39" t="s">
        <v>57</v>
      </c>
      <c r="F26" s="10">
        <f>SUM(F24+F14)</f>
        <v>8230538.0899999999</v>
      </c>
      <c r="G26" s="6">
        <f>SUM(G14+G24)</f>
        <v>8524587.2899999991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104302928.99999999</v>
      </c>
      <c r="C28" s="10">
        <f>C13+C26</f>
        <v>86946856.710000008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2428853</v>
      </c>
      <c r="G30" s="6">
        <f>SUM(G31:G33)</f>
        <v>733305</v>
      </c>
    </row>
    <row r="31" spans="1:7" x14ac:dyDescent="0.2">
      <c r="A31" s="31"/>
      <c r="B31" s="15"/>
      <c r="C31" s="15"/>
      <c r="D31" s="17"/>
      <c r="E31" s="11" t="s">
        <v>2</v>
      </c>
      <c r="F31" s="12">
        <v>-180000</v>
      </c>
      <c r="G31" s="5">
        <v>-180000</v>
      </c>
    </row>
    <row r="32" spans="1:7" x14ac:dyDescent="0.2">
      <c r="A32" s="31"/>
      <c r="B32" s="15"/>
      <c r="C32" s="15"/>
      <c r="D32" s="17"/>
      <c r="E32" s="11" t="s">
        <v>18</v>
      </c>
      <c r="F32" s="12">
        <v>2608853</v>
      </c>
      <c r="G32" s="5">
        <v>913305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93643537.910000011</v>
      </c>
      <c r="G35" s="6">
        <f>SUM(G36:G40)</f>
        <v>77688964.420000002</v>
      </c>
    </row>
    <row r="36" spans="1:7" x14ac:dyDescent="0.2">
      <c r="A36" s="31"/>
      <c r="B36" s="15"/>
      <c r="C36" s="15"/>
      <c r="D36" s="17"/>
      <c r="E36" s="11" t="s">
        <v>52</v>
      </c>
      <c r="F36" s="12">
        <v>17051594.98</v>
      </c>
      <c r="G36" s="5">
        <v>333327.92</v>
      </c>
    </row>
    <row r="37" spans="1:7" x14ac:dyDescent="0.2">
      <c r="A37" s="31"/>
      <c r="B37" s="15"/>
      <c r="C37" s="15"/>
      <c r="D37" s="17"/>
      <c r="E37" s="11" t="s">
        <v>19</v>
      </c>
      <c r="F37" s="12">
        <v>76591942.930000007</v>
      </c>
      <c r="G37" s="5">
        <v>77355636.5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96072390.910000011</v>
      </c>
      <c r="G46" s="5">
        <f>SUM(G42+G35+G30)</f>
        <v>78422269.420000002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104302929.00000001</v>
      </c>
      <c r="G48" s="20">
        <f>G46+G26</f>
        <v>86946856.710000008</v>
      </c>
    </row>
    <row r="49" spans="1:7" x14ac:dyDescent="0.2">
      <c r="A49" s="33"/>
      <c r="B49" s="34"/>
      <c r="C49" s="35"/>
      <c r="D49" s="35"/>
      <c r="E49" s="35"/>
      <c r="F49" s="35"/>
      <c r="G49" s="36"/>
    </row>
  </sheetData>
  <sheetProtection formatCells="0" formatColumns="0" formatRows="0" autoFilter="0"/>
  <mergeCells count="1">
    <mergeCell ref="A1:G1"/>
  </mergeCells>
  <printOptions horizontalCentered="1"/>
  <pageMargins left="0.59055118110236227" right="0.59055118110236227" top="0.78740157480314965" bottom="0.78740157480314965" header="0" footer="0"/>
  <pageSetup scale="72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2018-03-04T05:00:29Z</cp:lastPrinted>
  <dcterms:created xsi:type="dcterms:W3CDTF">2012-12-11T20:26:08Z</dcterms:created>
  <dcterms:modified xsi:type="dcterms:W3CDTF">2022-07-21T18:37:13Z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