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2\2DO TRIMESTRE 2022\"/>
    </mc:Choice>
  </mc:AlternateContent>
  <xr:revisionPtr revIDLastSave="0" documentId="8_{3CB4CCDF-41F8-4B1F-9114-2523CEED297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5" i="1" l="1"/>
  <c r="I34" i="1"/>
  <c r="I30" i="1"/>
  <c r="I29" i="1"/>
  <c r="I25" i="1"/>
  <c r="I24" i="1"/>
  <c r="I23" i="1" s="1"/>
  <c r="I20" i="1"/>
  <c r="I15" i="1"/>
  <c r="I14" i="1"/>
  <c r="I9" i="1"/>
  <c r="F35" i="1"/>
  <c r="F34" i="1"/>
  <c r="F33" i="1"/>
  <c r="I33" i="1" s="1"/>
  <c r="F32" i="1"/>
  <c r="I32" i="1" s="1"/>
  <c r="I31" i="1" s="1"/>
  <c r="F30" i="1"/>
  <c r="F29" i="1"/>
  <c r="F28" i="1"/>
  <c r="I28" i="1" s="1"/>
  <c r="F27" i="1"/>
  <c r="I27" i="1" s="1"/>
  <c r="I26" i="1" s="1"/>
  <c r="F25" i="1"/>
  <c r="F24" i="1"/>
  <c r="F23" i="1" s="1"/>
  <c r="F22" i="1"/>
  <c r="I22" i="1" s="1"/>
  <c r="F21" i="1"/>
  <c r="I21" i="1" s="1"/>
  <c r="F20" i="1"/>
  <c r="F18" i="1"/>
  <c r="I18" i="1" s="1"/>
  <c r="F17" i="1"/>
  <c r="I17" i="1" s="1"/>
  <c r="F16" i="1"/>
  <c r="I16" i="1" s="1"/>
  <c r="F15" i="1"/>
  <c r="F14" i="1"/>
  <c r="F13" i="1"/>
  <c r="I13" i="1" s="1"/>
  <c r="F12" i="1"/>
  <c r="I12" i="1" s="1"/>
  <c r="F11" i="1"/>
  <c r="I11" i="1" s="1"/>
  <c r="F9" i="1"/>
  <c r="F8" i="1"/>
  <c r="I8" i="1" s="1"/>
  <c r="H31" i="1"/>
  <c r="G31" i="1"/>
  <c r="H26" i="1"/>
  <c r="G26" i="1"/>
  <c r="H23" i="1"/>
  <c r="G23" i="1"/>
  <c r="H19" i="1"/>
  <c r="G19" i="1"/>
  <c r="H10" i="1"/>
  <c r="G10" i="1"/>
  <c r="H7" i="1"/>
  <c r="G7" i="1"/>
  <c r="E31" i="1"/>
  <c r="E26" i="1"/>
  <c r="E23" i="1"/>
  <c r="E19" i="1"/>
  <c r="E10" i="1"/>
  <c r="E7" i="1"/>
  <c r="D31" i="1"/>
  <c r="D26" i="1"/>
  <c r="D23" i="1"/>
  <c r="D19" i="1"/>
  <c r="D10" i="1"/>
  <c r="D7" i="1"/>
  <c r="E37" i="1" l="1"/>
  <c r="H37" i="1"/>
  <c r="G37" i="1"/>
  <c r="I10" i="1"/>
  <c r="D37" i="1"/>
  <c r="F7" i="1"/>
  <c r="F19" i="1"/>
  <c r="F10" i="1"/>
  <c r="I19" i="1"/>
  <c r="F26" i="1"/>
  <c r="F31" i="1"/>
  <c r="I7" i="1"/>
  <c r="I37" i="1" l="1"/>
  <c r="F37" i="1"/>
</calcChain>
</file>

<file path=xl/sharedStrings.xml><?xml version="1.0" encoding="utf-8"?>
<sst xmlns="http://schemas.openxmlformats.org/spreadsheetml/2006/main" count="65" uniqueCount="65">
  <si>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</si>
  <si>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</si>
  <si>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</si>
  <si>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</si>
  <si>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</si>
  <si>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</si>
  <si>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</si>
  <si>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</si>
  <si>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</si>
  <si>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</si>
  <si>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</si>
  <si>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</si>
  <si>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</si>
  <si>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</si>
  <si>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</si>
  <si>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</si>
  <si>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</si>
  <si>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</si>
  <si>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</si>
  <si>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</si>
  <si>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</si>
  <si>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</si>
  <si>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</si>
  <si>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</si>
  <si>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</si>
  <si>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</si>
  <si>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</si>
  <si>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</si>
  <si>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</si>
  <si>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</si>
  <si>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</si>
  <si>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</si>
  <si>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</si>
  <si>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</si>
  <si>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</si>
  <si>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</si>
  <si>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</si>
  <si>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</si>
  <si>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</si>
  <si>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</si>
  <si>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</si>
  <si>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</si>
  <si>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</si>
  <si>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</si>
  <si>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</si>
  <si>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</si>
  <si>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</si>
  <si>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</si>
  <si>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</si>
  <si>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</si>
  <si>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</si>
  <si>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</si>
  <si>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</si>
  <si>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</si>
  <si>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</si>
  <si>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</si>
  <si>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</si>
  <si>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</si>
  <si>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</si>
  <si>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</si>
  <si>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</si>
  <si>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</si>
  <si>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</si>
  <si>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</si>
  <si>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Municipio de Santiago Maravatío, Guanajuato
Gasto por Categoría Programática
Del 1 de Enero AL 30 DE JUNIO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</si>
</sst>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showGridLines="0" tabSelected="1" zoomScaleNormal="100" zoomScaleSheetLayoutView="90" workbookViewId="0">
      <selection sqref="A1:I1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1" t="s">
        <v>64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368000</v>
      </c>
      <c r="E7" s="18">
        <f>SUM(E8:E9)</f>
        <v>6086358.7300000004</v>
      </c>
      <c r="F7" s="18">
        <f t="shared" ref="F7:I7" si="0">SUM(F8:F9)</f>
        <v>6454358.7300000004</v>
      </c>
      <c r="G7" s="18">
        <f t="shared" si="0"/>
        <v>450194.84</v>
      </c>
      <c r="H7" s="18">
        <f t="shared" si="0"/>
        <v>450194.84</v>
      </c>
      <c r="I7" s="18">
        <f t="shared" si="0"/>
        <v>6004163.8900000006</v>
      </c>
    </row>
    <row r="8" spans="1:9" x14ac:dyDescent="0.2">
      <c r="A8" s="27" t="s">
        <v>41</v>
      </c>
      <c r="B8" s="9"/>
      <c r="C8" s="3" t="s">
        <v>1</v>
      </c>
      <c r="D8" s="19">
        <v>368000</v>
      </c>
      <c r="E8" s="19">
        <v>6086358.7300000004</v>
      </c>
      <c r="F8" s="19">
        <f>D8+E8</f>
        <v>6454358.7300000004</v>
      </c>
      <c r="G8" s="19">
        <v>450194.84</v>
      </c>
      <c r="H8" s="19">
        <v>450194.84</v>
      </c>
      <c r="I8" s="19">
        <f>F8-G8</f>
        <v>6004163.8900000006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93498126.920000002</v>
      </c>
      <c r="E10" s="18">
        <f>SUM(E11:E18)</f>
        <v>29835912.77</v>
      </c>
      <c r="F10" s="18">
        <f t="shared" ref="F10:I10" si="1">SUM(F11:F18)</f>
        <v>123334039.68999998</v>
      </c>
      <c r="G10" s="18">
        <f t="shared" si="1"/>
        <v>37149215.469999999</v>
      </c>
      <c r="H10" s="18">
        <f t="shared" si="1"/>
        <v>37019534.340000004</v>
      </c>
      <c r="I10" s="18">
        <f t="shared" si="1"/>
        <v>86184824.219999999</v>
      </c>
    </row>
    <row r="11" spans="1:9" x14ac:dyDescent="0.2">
      <c r="A11" s="27" t="s">
        <v>46</v>
      </c>
      <c r="B11" s="9"/>
      <c r="C11" s="3" t="s">
        <v>4</v>
      </c>
      <c r="D11" s="19">
        <v>62365439.979999997</v>
      </c>
      <c r="E11" s="19">
        <v>6774184.0300000003</v>
      </c>
      <c r="F11" s="19">
        <f t="shared" ref="F11:F18" si="2">D11+E11</f>
        <v>69139624.00999999</v>
      </c>
      <c r="G11" s="19">
        <v>28256851.949999999</v>
      </c>
      <c r="H11" s="19">
        <v>28127170.82</v>
      </c>
      <c r="I11" s="19">
        <f t="shared" ref="I11:I18" si="3">F11-G11</f>
        <v>40882772.059999987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514746.24</v>
      </c>
      <c r="E13" s="19">
        <v>19422.48</v>
      </c>
      <c r="F13" s="19">
        <f t="shared" si="2"/>
        <v>534168.72</v>
      </c>
      <c r="G13" s="19">
        <v>246668.79999999999</v>
      </c>
      <c r="H13" s="19">
        <v>246668.79999999999</v>
      </c>
      <c r="I13" s="19">
        <f t="shared" si="3"/>
        <v>287499.92</v>
      </c>
    </row>
    <row r="14" spans="1:9" x14ac:dyDescent="0.2">
      <c r="A14" s="27" t="s">
        <v>42</v>
      </c>
      <c r="B14" s="9"/>
      <c r="C14" s="3" t="s">
        <v>7</v>
      </c>
      <c r="D14" s="19">
        <v>3086471.7</v>
      </c>
      <c r="E14" s="19">
        <v>71548.100000000006</v>
      </c>
      <c r="F14" s="19">
        <f t="shared" si="2"/>
        <v>3158019.8000000003</v>
      </c>
      <c r="G14" s="19">
        <v>1329609.7</v>
      </c>
      <c r="H14" s="19">
        <v>1329609.7</v>
      </c>
      <c r="I14" s="19">
        <f t="shared" si="3"/>
        <v>1828410.1000000003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27531469</v>
      </c>
      <c r="E18" s="19">
        <v>22970758.16</v>
      </c>
      <c r="F18" s="19">
        <f t="shared" si="2"/>
        <v>50502227.159999996</v>
      </c>
      <c r="G18" s="19">
        <v>7316085.0199999996</v>
      </c>
      <c r="H18" s="19">
        <v>7316085.0199999996</v>
      </c>
      <c r="I18" s="19">
        <f t="shared" si="3"/>
        <v>43186142.140000001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837288.73</v>
      </c>
      <c r="E19" s="18">
        <f>SUM(E20:E22)</f>
        <v>10552</v>
      </c>
      <c r="F19" s="18">
        <f t="shared" ref="F19:I19" si="4">SUM(F20:F22)</f>
        <v>847840.73</v>
      </c>
      <c r="G19" s="18">
        <f t="shared" si="4"/>
        <v>347851.28</v>
      </c>
      <c r="H19" s="18">
        <f t="shared" si="4"/>
        <v>347851.28</v>
      </c>
      <c r="I19" s="18">
        <f t="shared" si="4"/>
        <v>499989.44999999995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837288.73</v>
      </c>
      <c r="E21" s="19">
        <v>10552</v>
      </c>
      <c r="F21" s="19">
        <f t="shared" si="5"/>
        <v>847840.73</v>
      </c>
      <c r="G21" s="19">
        <v>347851.28</v>
      </c>
      <c r="H21" s="19">
        <v>347851.28</v>
      </c>
      <c r="I21" s="19">
        <f t="shared" si="6"/>
        <v>499989.44999999995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204634.35</v>
      </c>
      <c r="E26" s="18">
        <f>SUM(E27:E30)</f>
        <v>0</v>
      </c>
      <c r="F26" s="18">
        <f t="shared" ref="F26:I26" si="10">SUM(F27:F30)</f>
        <v>204634.35</v>
      </c>
      <c r="G26" s="18">
        <f t="shared" si="10"/>
        <v>90948.6</v>
      </c>
      <c r="H26" s="18">
        <f t="shared" si="10"/>
        <v>90948.6</v>
      </c>
      <c r="I26" s="18">
        <f t="shared" si="10"/>
        <v>113685.75</v>
      </c>
    </row>
    <row r="27" spans="1:9" x14ac:dyDescent="0.2">
      <c r="A27" s="27" t="s">
        <v>56</v>
      </c>
      <c r="B27" s="9"/>
      <c r="C27" s="3" t="s">
        <v>20</v>
      </c>
      <c r="D27" s="19">
        <v>204634.35</v>
      </c>
      <c r="E27" s="19">
        <v>0</v>
      </c>
      <c r="F27" s="19">
        <f t="shared" ref="F27:F30" si="11">D27+E27</f>
        <v>204634.35</v>
      </c>
      <c r="G27" s="19">
        <v>90948.6</v>
      </c>
      <c r="H27" s="19">
        <v>90948.6</v>
      </c>
      <c r="I27" s="19">
        <f t="shared" ref="I27:I30" si="12">F27-G27</f>
        <v>113685.75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94908050</v>
      </c>
      <c r="E37" s="24">
        <f t="shared" ref="E37:I37" si="16">SUM(E7+E10+E19+E23+E26+E31)</f>
        <v>35932823.5</v>
      </c>
      <c r="F37" s="24">
        <f t="shared" si="16"/>
        <v>130840873.49999999</v>
      </c>
      <c r="G37" s="24">
        <f t="shared" si="16"/>
        <v>38038210.190000005</v>
      </c>
      <c r="H37" s="24">
        <f t="shared" si="16"/>
        <v>37908529.06000001</v>
      </c>
      <c r="I37" s="24">
        <f t="shared" si="16"/>
        <v>92802663.310000002</v>
      </c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2017-03-30T22:19:49Z</cp:lastPrinted>
  <dcterms:created xsi:type="dcterms:W3CDTF">2012-12-11T21:13:37Z</dcterms:created>
  <dcterms:modified xsi:type="dcterms:W3CDTF">2022-07-23T15:38:00Z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