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8_{2BE40A7F-5098-411A-A1A5-E62D41853DF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<sst xmlns="http://schemas.openxmlformats.org/spreadsheetml/2006/main" count="62" uniqueCount="61">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</sst>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15534278.539999999</v>
      </c>
      <c r="C5" s="18">
        <v>10407354.800000001</v>
      </c>
      <c r="D5" s="9" t="s">
        <v>36</v>
      </c>
      <c r="E5" s="18">
        <v>1383760.66</v>
      </c>
      <c r="F5" s="21">
        <v>8524587.2899999991</v>
      </c>
    </row>
    <row r="6" spans="1:6" x14ac:dyDescent="0.2">
      <c r="A6" s="9" t="s">
        <v>23</v>
      </c>
      <c r="B6" s="18">
        <v>672860.8</v>
      </c>
      <c r="C6" s="18">
        <v>10006459.130000001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4005336.05</v>
      </c>
      <c r="C7" s="18">
        <v>4143773.73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20212475.390000001</v>
      </c>
      <c r="C13" s="20">
        <f>SUM(C5:C11)</f>
        <v>24557587.66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1383760.66</v>
      </c>
      <c r="F14" s="25">
        <f>SUM(F5:F12)</f>
        <v>8524587.2899999991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29987030.640000001</v>
      </c>
      <c r="C18" s="18">
        <v>60076295.009999998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13502115</v>
      </c>
      <c r="C19" s="18">
        <v>10206637.939999999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-9153042</v>
      </c>
      <c r="C21" s="18">
        <v>-9153042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945714.1</v>
      </c>
      <c r="C22" s="18">
        <v>945714.1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313664</v>
      </c>
      <c r="C24" s="18">
        <v>313664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35595481.740000002</v>
      </c>
      <c r="C26" s="20">
        <f>SUM(C16:C24)</f>
        <v>62389269.050000004</v>
      </c>
      <c r="D26" s="12" t="s">
        <v>50</v>
      </c>
      <c r="E26" s="20">
        <f>SUM(E24+E14)</f>
        <v>1383760.66</v>
      </c>
      <c r="F26" s="25">
        <f>SUM(F14+F24)</f>
        <v>8524587.2899999991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55807957.130000003</v>
      </c>
      <c r="C28" s="20">
        <f>C13+C26</f>
        <v>86946856.710000008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2428853</v>
      </c>
      <c r="F30" s="25">
        <f>SUM(F31:F33)</f>
        <v>733305</v>
      </c>
    </row>
    <row r="31" spans="1:6" x14ac:dyDescent="0.2">
      <c r="A31" s="13"/>
      <c r="B31" s="14"/>
      <c r="C31" s="15"/>
      <c r="D31" s="9" t="s">
        <v>2</v>
      </c>
      <c r="E31" s="18">
        <v>-180000</v>
      </c>
      <c r="F31" s="21">
        <v>-180000</v>
      </c>
    </row>
    <row r="32" spans="1:6" x14ac:dyDescent="0.2">
      <c r="A32" s="13"/>
      <c r="B32" s="14"/>
      <c r="C32" s="15"/>
      <c r="D32" s="9" t="s">
        <v>13</v>
      </c>
      <c r="E32" s="18">
        <v>2608853</v>
      </c>
      <c r="F32" s="21">
        <v>913305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51995343.469999999</v>
      </c>
      <c r="F35" s="25">
        <f>SUM(F36:F40)</f>
        <v>77688964.420000002</v>
      </c>
    </row>
    <row r="36" spans="1:6" x14ac:dyDescent="0.2">
      <c r="A36" s="13"/>
      <c r="B36" s="14"/>
      <c r="C36" s="15"/>
      <c r="D36" s="9" t="s">
        <v>46</v>
      </c>
      <c r="E36" s="18">
        <v>14532121.550000001</v>
      </c>
      <c r="F36" s="21">
        <v>333327.92</v>
      </c>
    </row>
    <row r="37" spans="1:6" x14ac:dyDescent="0.2">
      <c r="A37" s="13"/>
      <c r="B37" s="14"/>
      <c r="C37" s="15"/>
      <c r="D37" s="9" t="s">
        <v>14</v>
      </c>
      <c r="E37" s="18">
        <v>37463221.920000002</v>
      </c>
      <c r="F37" s="21">
        <v>77355636.5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54424196.469999999</v>
      </c>
      <c r="F46" s="25">
        <f>SUM(F42+F35+F30)</f>
        <v>78422269.420000002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55807957.129999995</v>
      </c>
      <c r="F48" s="20">
        <f>F46+F26</f>
        <v>86946856.710000008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2022-10-24T20:06:50Z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