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8_{9E86B359-3C45-45AC-935F-25B3E74DD3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<sst xmlns="http://schemas.openxmlformats.org/spreadsheetml/2006/main" count="92" uniqueCount="58">
  <si>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</si>
  <si>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</si>
  <si>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</si>
  <si>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</si>
  <si>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</si>
  <si>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</si>
  <si>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</si>
  <si>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</si>
  <si>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</si>
  <si>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</si>
  <si>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</si>
  <si>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</si>
  <si>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</si>
  <si>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</si>
  <si>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</si>
  <si>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</si>
  <si>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</si>
  <si>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</si>
  <si>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</si>
  <si>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</si>
  <si>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</si>
  <si>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</si>
  <si>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</si>
  <si>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</si>
  <si>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</si>
  <si>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</si>
  <si>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</si>
  <si>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</si>
  <si>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</si>
  <si>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</si>
  <si>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</si>
  <si>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</si>
  <si>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</si>
  <si>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</si>
  <si>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</si>
  <si>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</si>
  <si>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</si>
  <si>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</si>
  <si>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</si>
  <si>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</si>
  <si>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</si>
  <si>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</si>
  <si>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</si>
  <si>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</si>
  <si>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</si>
  <si>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</si>
  <si>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</si>
  <si>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</si>
  <si>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</si>
  <si>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</si>
  <si>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</si>
  <si>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</si>
  <si>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</si>
  <si>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</si>
  <si>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</si>
  <si>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</si>
  <si>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</si>
  <si>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Municipio de Santiago Maravatío, Guanajuato
Estado de Flujos de Efectivo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</si>
</sst>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28" zoomScaleNormal="100" workbookViewId="0">
      <selection activeCell="C34" sqref="C3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6" t="s">
        <v>57</v>
      </c>
      <c r="B1" s="17"/>
      <c r="C1" s="18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21">
        <f>SUM(B5:B14)</f>
        <v>70593079.479999989</v>
      </c>
      <c r="C4" s="21">
        <f>SUM(C5:C14)</f>
        <v>97586158.679999992</v>
      </c>
      <c r="D4" s="13" t="s">
        <v>39</v>
      </c>
    </row>
    <row r="5" spans="1:22" ht="11.25" customHeight="1" x14ac:dyDescent="0.2">
      <c r="A5" s="7" t="s">
        <v>3</v>
      </c>
      <c r="B5" s="22">
        <v>1406382.03</v>
      </c>
      <c r="C5" s="22">
        <v>1390248.43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35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887655.39</v>
      </c>
      <c r="C8" s="22">
        <v>805456.09</v>
      </c>
      <c r="D8" s="14">
        <v>400000</v>
      </c>
    </row>
    <row r="9" spans="1:22" ht="11.25" customHeight="1" x14ac:dyDescent="0.2">
      <c r="A9" s="7" t="s">
        <v>36</v>
      </c>
      <c r="B9" s="22">
        <v>492110.96</v>
      </c>
      <c r="C9" s="22">
        <v>132105.68</v>
      </c>
      <c r="D9" s="14">
        <v>500000</v>
      </c>
    </row>
    <row r="10" spans="1:22" ht="11.25" customHeight="1" x14ac:dyDescent="0.2">
      <c r="A10" s="7" t="s">
        <v>37</v>
      </c>
      <c r="B10" s="22">
        <v>62116.89</v>
      </c>
      <c r="C10" s="22">
        <v>150953.16</v>
      </c>
      <c r="D10" s="14">
        <v>600000</v>
      </c>
    </row>
    <row r="11" spans="1:22" ht="11.25" customHeight="1" x14ac:dyDescent="0.2">
      <c r="A11" s="7" t="s">
        <v>38</v>
      </c>
      <c r="B11" s="22">
        <v>0</v>
      </c>
      <c r="C11" s="22">
        <v>0</v>
      </c>
      <c r="D11" s="14">
        <v>700000</v>
      </c>
    </row>
    <row r="12" spans="1:22" ht="22.5" x14ac:dyDescent="0.2">
      <c r="A12" s="7" t="s">
        <v>41</v>
      </c>
      <c r="B12" s="22">
        <v>67744814.209999993</v>
      </c>
      <c r="C12" s="22">
        <v>95107395.319999993</v>
      </c>
      <c r="D12" s="14">
        <v>800000</v>
      </c>
    </row>
    <row r="13" spans="1:22" ht="11.25" customHeight="1" x14ac:dyDescent="0.2">
      <c r="A13" s="7" t="s">
        <v>42</v>
      </c>
      <c r="B13" s="22">
        <v>0</v>
      </c>
      <c r="C13" s="22">
        <v>0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56</v>
      </c>
    </row>
    <row r="15" spans="1:22" ht="11.25" customHeight="1" x14ac:dyDescent="0.2">
      <c r="A15" s="8"/>
      <c r="B15" s="23"/>
      <c r="C15" s="23"/>
      <c r="D15" s="13" t="s">
        <v>39</v>
      </c>
    </row>
    <row r="16" spans="1:22" ht="11.25" customHeight="1" x14ac:dyDescent="0.2">
      <c r="A16" s="6" t="s">
        <v>7</v>
      </c>
      <c r="B16" s="21">
        <f>SUM(B17:B32)</f>
        <v>53435979.93999999</v>
      </c>
      <c r="C16" s="21">
        <f>SUM(C17:C32)</f>
        <v>72472966.549999997</v>
      </c>
      <c r="D16" s="13" t="s">
        <v>39</v>
      </c>
    </row>
    <row r="17" spans="1:4" ht="11.25" customHeight="1" x14ac:dyDescent="0.2">
      <c r="A17" s="7" t="s">
        <v>8</v>
      </c>
      <c r="B17" s="22">
        <v>24172481.879999999</v>
      </c>
      <c r="C17" s="22">
        <v>32892208.050000001</v>
      </c>
      <c r="D17" s="14">
        <v>1000</v>
      </c>
    </row>
    <row r="18" spans="1:4" ht="11.25" customHeight="1" x14ac:dyDescent="0.2">
      <c r="A18" s="7" t="s">
        <v>9</v>
      </c>
      <c r="B18" s="22">
        <v>4374260.1399999997</v>
      </c>
      <c r="C18" s="22">
        <v>6821437.0899999999</v>
      </c>
      <c r="D18" s="14">
        <v>2000</v>
      </c>
    </row>
    <row r="19" spans="1:4" ht="11.25" customHeight="1" x14ac:dyDescent="0.2">
      <c r="A19" s="7" t="s">
        <v>10</v>
      </c>
      <c r="B19" s="22">
        <v>12861711</v>
      </c>
      <c r="C19" s="22">
        <v>9025072.3499999996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12</v>
      </c>
      <c r="B21" s="22">
        <v>8598060.1099999994</v>
      </c>
      <c r="C21" s="22">
        <v>7708640.5700000003</v>
      </c>
      <c r="D21" s="14">
        <v>4200</v>
      </c>
    </row>
    <row r="22" spans="1:4" ht="11.25" customHeight="1" x14ac:dyDescent="0.2">
      <c r="A22" s="7" t="s">
        <v>43</v>
      </c>
      <c r="B22" s="22">
        <v>602410.93999999994</v>
      </c>
      <c r="C22" s="22">
        <v>6301421.7199999997</v>
      </c>
      <c r="D22" s="14">
        <v>4300</v>
      </c>
    </row>
    <row r="23" spans="1:4" ht="11.25" customHeight="1" x14ac:dyDescent="0.2">
      <c r="A23" s="7" t="s">
        <v>13</v>
      </c>
      <c r="B23" s="22">
        <v>2827055.87</v>
      </c>
      <c r="C23" s="22">
        <v>9724186.7699999996</v>
      </c>
      <c r="D23" s="14">
        <v>4400</v>
      </c>
    </row>
    <row r="24" spans="1:4" ht="11.25" customHeight="1" x14ac:dyDescent="0.2">
      <c r="A24" s="7" t="s">
        <v>14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15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16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17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18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44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19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20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21</v>
      </c>
      <c r="B32" s="22">
        <v>0</v>
      </c>
      <c r="C32" s="22">
        <v>0</v>
      </c>
      <c r="D32" s="13" t="s">
        <v>39</v>
      </c>
    </row>
    <row r="33" spans="1:4" ht="11.25" customHeight="1" x14ac:dyDescent="0.2">
      <c r="A33" s="4" t="s">
        <v>45</v>
      </c>
      <c r="B33" s="21">
        <f>B4-B16</f>
        <v>17157099.539999999</v>
      </c>
      <c r="C33" s="21">
        <f>C4-C16</f>
        <v>25113192.129999995</v>
      </c>
      <c r="D33" s="13" t="s">
        <v>39</v>
      </c>
    </row>
    <row r="34" spans="1:4" ht="11.25" customHeight="1" x14ac:dyDescent="0.2">
      <c r="A34" s="9"/>
      <c r="B34" s="23"/>
      <c r="C34" s="23"/>
      <c r="D34" s="13" t="s">
        <v>39</v>
      </c>
    </row>
    <row r="35" spans="1:4" ht="11.25" customHeight="1" x14ac:dyDescent="0.2">
      <c r="A35" s="4" t="s">
        <v>46</v>
      </c>
      <c r="B35" s="23"/>
      <c r="C35" s="23"/>
      <c r="D35" s="13" t="s">
        <v>39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23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24</v>
      </c>
      <c r="B39" s="22">
        <v>0</v>
      </c>
      <c r="C39" s="22">
        <v>0</v>
      </c>
      <c r="D39" s="13" t="s">
        <v>39</v>
      </c>
    </row>
    <row r="40" spans="1:4" ht="11.25" customHeight="1" x14ac:dyDescent="0.2">
      <c r="A40" s="8"/>
      <c r="B40" s="23"/>
      <c r="C40" s="23"/>
      <c r="D40" s="13" t="s">
        <v>39</v>
      </c>
    </row>
    <row r="41" spans="1:4" ht="11.25" customHeight="1" x14ac:dyDescent="0.2">
      <c r="A41" s="6" t="s">
        <v>7</v>
      </c>
      <c r="B41" s="21">
        <f>SUM(B42:B44)</f>
        <v>10474437.35</v>
      </c>
      <c r="C41" s="21">
        <f>SUM(C42:C44)</f>
        <v>29494016.16</v>
      </c>
      <c r="D41" s="13" t="s">
        <v>39</v>
      </c>
    </row>
    <row r="42" spans="1:4" ht="11.25" customHeight="1" x14ac:dyDescent="0.2">
      <c r="A42" s="7" t="s">
        <v>22</v>
      </c>
      <c r="B42" s="22">
        <v>9445815.5199999996</v>
      </c>
      <c r="C42" s="22">
        <v>29214910.489999998</v>
      </c>
      <c r="D42" s="13">
        <v>6000</v>
      </c>
    </row>
    <row r="43" spans="1:4" ht="11.25" customHeight="1" x14ac:dyDescent="0.2">
      <c r="A43" s="7" t="s">
        <v>23</v>
      </c>
      <c r="B43" s="22">
        <v>1028621.83</v>
      </c>
      <c r="C43" s="22">
        <v>279105.67</v>
      </c>
      <c r="D43" s="13">
        <v>5000</v>
      </c>
    </row>
    <row r="44" spans="1:4" ht="11.25" customHeight="1" x14ac:dyDescent="0.2">
      <c r="A44" s="7" t="s">
        <v>25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47</v>
      </c>
      <c r="B45" s="21">
        <f>B36-B41</f>
        <v>-10474437.35</v>
      </c>
      <c r="C45" s="21">
        <f>C36-C41</f>
        <v>-29494016.16</v>
      </c>
      <c r="D45" s="13" t="s">
        <v>39</v>
      </c>
    </row>
    <row r="46" spans="1:4" ht="11.25" customHeight="1" x14ac:dyDescent="0.2">
      <c r="A46" s="9"/>
      <c r="B46" s="23"/>
      <c r="C46" s="23"/>
      <c r="D46" s="13" t="s">
        <v>39</v>
      </c>
    </row>
    <row r="47" spans="1:4" ht="11.25" customHeight="1" x14ac:dyDescent="0.2">
      <c r="A47" s="4" t="s">
        <v>48</v>
      </c>
      <c r="B47" s="23"/>
      <c r="C47" s="23"/>
      <c r="D47" s="13" t="s">
        <v>39</v>
      </c>
    </row>
    <row r="48" spans="1:4" ht="11.25" customHeight="1" x14ac:dyDescent="0.2">
      <c r="A48" s="6" t="s">
        <v>2</v>
      </c>
      <c r="B48" s="21">
        <f>SUM(B49+B52)</f>
        <v>0</v>
      </c>
      <c r="C48" s="21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22">
        <f>B50+B51</f>
        <v>0</v>
      </c>
      <c r="C49" s="22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22">
        <v>0</v>
      </c>
      <c r="C50" s="22">
        <v>0</v>
      </c>
      <c r="D50" s="15" t="s">
        <v>51</v>
      </c>
    </row>
    <row r="51" spans="1:4" ht="11.25" customHeight="1" x14ac:dyDescent="0.2">
      <c r="A51" s="7" t="s">
        <v>28</v>
      </c>
      <c r="B51" s="22">
        <v>0</v>
      </c>
      <c r="C51" s="22">
        <v>0</v>
      </c>
      <c r="D51" s="15" t="s">
        <v>52</v>
      </c>
    </row>
    <row r="52" spans="1:4" ht="11.25" customHeight="1" x14ac:dyDescent="0.2">
      <c r="A52" s="7" t="s">
        <v>29</v>
      </c>
      <c r="B52" s="22">
        <v>0</v>
      </c>
      <c r="C52" s="22">
        <v>0</v>
      </c>
      <c r="D52" s="15" t="s">
        <v>53</v>
      </c>
    </row>
    <row r="53" spans="1:4" ht="11.25" customHeight="1" x14ac:dyDescent="0.2">
      <c r="A53" s="8"/>
      <c r="B53" s="23"/>
      <c r="C53" s="23"/>
      <c r="D53" s="13" t="s">
        <v>39</v>
      </c>
    </row>
    <row r="54" spans="1:4" ht="11.25" customHeight="1" x14ac:dyDescent="0.2">
      <c r="A54" s="6" t="s">
        <v>7</v>
      </c>
      <c r="B54" s="21">
        <f>SUM(B55+B58)</f>
        <v>1555738.45</v>
      </c>
      <c r="C54" s="21">
        <f>SUM(C55+C58)</f>
        <v>6335170.5199999996</v>
      </c>
      <c r="D54" s="13" t="s">
        <v>39</v>
      </c>
    </row>
    <row r="55" spans="1:4" ht="11.25" customHeight="1" x14ac:dyDescent="0.2">
      <c r="A55" s="7" t="s">
        <v>30</v>
      </c>
      <c r="B55" s="22">
        <f>SUM(B56+B57)</f>
        <v>0</v>
      </c>
      <c r="C55" s="22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22">
        <v>0</v>
      </c>
      <c r="C56" s="22">
        <v>0</v>
      </c>
      <c r="D56" s="13" t="s">
        <v>54</v>
      </c>
    </row>
    <row r="57" spans="1:4" ht="11.25" customHeight="1" x14ac:dyDescent="0.2">
      <c r="A57" s="7" t="s">
        <v>28</v>
      </c>
      <c r="B57" s="22">
        <v>0</v>
      </c>
      <c r="C57" s="22">
        <v>0</v>
      </c>
      <c r="D57" s="13" t="s">
        <v>55</v>
      </c>
    </row>
    <row r="58" spans="1:4" ht="11.25" customHeight="1" x14ac:dyDescent="0.2">
      <c r="A58" s="7" t="s">
        <v>31</v>
      </c>
      <c r="B58" s="22">
        <v>1555738.45</v>
      </c>
      <c r="C58" s="22">
        <v>6335170.5199999996</v>
      </c>
      <c r="D58" s="13" t="s">
        <v>39</v>
      </c>
    </row>
    <row r="59" spans="1:4" ht="11.25" customHeight="1" x14ac:dyDescent="0.2">
      <c r="A59" s="4" t="s">
        <v>49</v>
      </c>
      <c r="B59" s="21">
        <f>B48-B54</f>
        <v>-1555738.45</v>
      </c>
      <c r="C59" s="21">
        <f>C48-C54</f>
        <v>-6335170.5199999996</v>
      </c>
      <c r="D59" s="13" t="s">
        <v>39</v>
      </c>
    </row>
    <row r="60" spans="1:4" ht="11.25" customHeight="1" x14ac:dyDescent="0.2">
      <c r="A60" s="9"/>
      <c r="B60" s="23"/>
      <c r="C60" s="23"/>
      <c r="D60" s="13" t="s">
        <v>39</v>
      </c>
    </row>
    <row r="61" spans="1:4" ht="11.25" customHeight="1" x14ac:dyDescent="0.2">
      <c r="A61" s="4" t="s">
        <v>32</v>
      </c>
      <c r="B61" s="21">
        <f>B59+B45+B33</f>
        <v>5126923.74</v>
      </c>
      <c r="C61" s="21">
        <f>C59+C45+C33</f>
        <v>-10715994.550000004</v>
      </c>
      <c r="D61" s="13" t="s">
        <v>39</v>
      </c>
    </row>
    <row r="62" spans="1:4" ht="11.25" customHeight="1" x14ac:dyDescent="0.2">
      <c r="A62" s="9"/>
      <c r="B62" s="23"/>
      <c r="C62" s="23"/>
      <c r="D62" s="13" t="s">
        <v>39</v>
      </c>
    </row>
    <row r="63" spans="1:4" ht="11.25" customHeight="1" x14ac:dyDescent="0.2">
      <c r="A63" s="4" t="s">
        <v>33</v>
      </c>
      <c r="B63" s="21">
        <v>10407354.800000001</v>
      </c>
      <c r="C63" s="21">
        <v>21123349.350000001</v>
      </c>
      <c r="D63" s="13" t="s">
        <v>39</v>
      </c>
    </row>
    <row r="64" spans="1:4" ht="11.25" customHeight="1" x14ac:dyDescent="0.2">
      <c r="A64" s="9"/>
      <c r="B64" s="23"/>
      <c r="C64" s="23"/>
      <c r="D64" s="13" t="s">
        <v>39</v>
      </c>
    </row>
    <row r="65" spans="1:4" ht="11.25" customHeight="1" x14ac:dyDescent="0.2">
      <c r="A65" s="4" t="s">
        <v>34</v>
      </c>
      <c r="B65" s="21">
        <v>15534278.539999999</v>
      </c>
      <c r="C65" s="21">
        <v>10407354.800000001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50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2022-10-19T19:17:30Z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