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3\PRESUPUESTAL 2203\"/>
    </mc:Choice>
  </mc:AlternateContent>
  <xr:revisionPtr revIDLastSave="0" documentId="13_ncr:1_{2C50B00E-89DC-4BEE-B80C-F8F19BC8176A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<sst xmlns="http://schemas.openxmlformats.org/spreadsheetml/2006/main" count="45" uniqueCount="45">
  <si>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</si>
  <si>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</si>
  <si>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</si>
  <si>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</si>
  <si>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</si>
  <si>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</si>
  <si>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</si>
  <si>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</si>
  <si>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</si>
  <si>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</si>
  <si>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</si>
  <si>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</si>
  <si>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</si>
  <si>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</si>
  <si>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</si>
  <si>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</si>
  <si>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</si>
  <si>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</si>
  <si>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</si>
  <si>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</si>
  <si>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</si>
  <si>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</si>
  <si>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</si>
  <si>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</si>
  <si>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</si>
  <si>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</si>
  <si>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</si>
  <si>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</si>
  <si>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</si>
  <si>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</si>
  <si>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</si>
  <si>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</si>
  <si>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</si>
  <si>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</si>
  <si>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</si>
  <si>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</si>
  <si>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</si>
  <si>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</si>
  <si>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</si>
  <si>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</si>
  <si>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</si>
  <si>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</si>
  <si>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</si>
  <si>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</si>
  <si>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Santiago Maravatío, Guanajuato
Estado Analítico del Ejercicio del Presupuesto de Egresos
Clasificación Funcional (Finalidad y Función)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</si>
</sst>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4" fontId="6" fillId="0" borderId="13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tabSelected="1" workbookViewId="0">
      <selection activeCell="K25" sqref="K25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44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32</v>
      </c>
      <c r="B2" s="20"/>
      <c r="C2" s="14" t="s">
        <v>38</v>
      </c>
      <c r="D2" s="15"/>
      <c r="E2" s="15"/>
      <c r="F2" s="15"/>
      <c r="G2" s="16"/>
      <c r="H2" s="17" t="s">
        <v>37</v>
      </c>
    </row>
    <row r="3" spans="1:8" ht="24.95" customHeight="1" x14ac:dyDescent="0.2">
      <c r="A3" s="21"/>
      <c r="B3" s="22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8"/>
    </row>
    <row r="4" spans="1:8" x14ac:dyDescent="0.2">
      <c r="A4" s="23"/>
      <c r="B4" s="24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7" t="s">
        <v>5</v>
      </c>
      <c r="B5" s="6"/>
      <c r="C5" s="12">
        <f t="shared" ref="C5:H5" si="0">SUM(C6:C13)</f>
        <v>32967241.710000001</v>
      </c>
      <c r="D5" s="12">
        <f t="shared" si="0"/>
        <v>9274368.9700000007</v>
      </c>
      <c r="E5" s="12">
        <f t="shared" si="0"/>
        <v>42241610.679999992</v>
      </c>
      <c r="F5" s="12">
        <f t="shared" si="0"/>
        <v>29973334.029999997</v>
      </c>
      <c r="G5" s="12">
        <f t="shared" si="0"/>
        <v>29829498.23</v>
      </c>
      <c r="H5" s="12">
        <f t="shared" si="0"/>
        <v>12268276.649999999</v>
      </c>
    </row>
    <row r="6" spans="1:8" x14ac:dyDescent="0.2">
      <c r="A6" s="5"/>
      <c r="B6" s="8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5"/>
      <c r="B7" s="8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5"/>
      <c r="B8" s="8" t="s">
        <v>43</v>
      </c>
      <c r="C8" s="4">
        <v>17272871.050000001</v>
      </c>
      <c r="D8" s="4">
        <v>7273881.9900000002</v>
      </c>
      <c r="E8" s="4">
        <f t="shared" si="1"/>
        <v>24546753.039999999</v>
      </c>
      <c r="F8" s="4">
        <v>18611517.859999999</v>
      </c>
      <c r="G8" s="4">
        <v>18604273.789999999</v>
      </c>
      <c r="H8" s="4">
        <f t="shared" si="2"/>
        <v>5935235.1799999997</v>
      </c>
    </row>
    <row r="9" spans="1:8" x14ac:dyDescent="0.2">
      <c r="A9" s="5"/>
      <c r="B9" s="8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5"/>
      <c r="B10" s="8" t="s">
        <v>12</v>
      </c>
      <c r="C10" s="4">
        <v>2863164.88</v>
      </c>
      <c r="D10" s="4">
        <v>1179348.27</v>
      </c>
      <c r="E10" s="4">
        <f t="shared" si="1"/>
        <v>4042513.15</v>
      </c>
      <c r="F10" s="4">
        <v>2845034.54</v>
      </c>
      <c r="G10" s="4">
        <v>2837851.79</v>
      </c>
      <c r="H10" s="4">
        <f t="shared" si="2"/>
        <v>1197478.6099999999</v>
      </c>
    </row>
    <row r="11" spans="1:8" x14ac:dyDescent="0.2">
      <c r="A11" s="5"/>
      <c r="B11" s="8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5"/>
      <c r="B12" s="8" t="s">
        <v>22</v>
      </c>
      <c r="C12" s="4">
        <v>11061142.529999999</v>
      </c>
      <c r="D12" s="4">
        <v>716655.99</v>
      </c>
      <c r="E12" s="4">
        <f t="shared" si="1"/>
        <v>11777798.52</v>
      </c>
      <c r="F12" s="4">
        <v>7422468.2599999998</v>
      </c>
      <c r="G12" s="4">
        <v>7293059.2800000003</v>
      </c>
      <c r="H12" s="4">
        <f t="shared" si="2"/>
        <v>4355330.26</v>
      </c>
    </row>
    <row r="13" spans="1:8" x14ac:dyDescent="0.2">
      <c r="A13" s="5"/>
      <c r="B13" s="8" t="s">
        <v>8</v>
      </c>
      <c r="C13" s="4">
        <v>1770063.25</v>
      </c>
      <c r="D13" s="4">
        <v>104482.72</v>
      </c>
      <c r="E13" s="4">
        <f t="shared" si="1"/>
        <v>1874545.97</v>
      </c>
      <c r="F13" s="4">
        <v>1094313.3700000001</v>
      </c>
      <c r="G13" s="4">
        <v>1094313.3700000001</v>
      </c>
      <c r="H13" s="4">
        <f t="shared" si="2"/>
        <v>780232.59999999986</v>
      </c>
    </row>
    <row r="14" spans="1:8" x14ac:dyDescent="0.2">
      <c r="A14" s="7" t="s">
        <v>9</v>
      </c>
      <c r="B14" s="9"/>
      <c r="C14" s="12">
        <f t="shared" ref="C14:H14" si="3">SUM(C15:C21)</f>
        <v>59619599.609999999</v>
      </c>
      <c r="D14" s="12">
        <f t="shared" si="3"/>
        <v>24402647.440000001</v>
      </c>
      <c r="E14" s="12">
        <f t="shared" si="3"/>
        <v>84022247.049999997</v>
      </c>
      <c r="F14" s="12">
        <f t="shared" si="3"/>
        <v>32146258.960000001</v>
      </c>
      <c r="G14" s="12">
        <f t="shared" si="3"/>
        <v>31953330.829999998</v>
      </c>
      <c r="H14" s="12">
        <f t="shared" si="3"/>
        <v>51875988.089999996</v>
      </c>
    </row>
    <row r="15" spans="1:8" x14ac:dyDescent="0.2">
      <c r="A15" s="5"/>
      <c r="B15" s="8" t="s">
        <v>23</v>
      </c>
      <c r="C15" s="4">
        <v>50000</v>
      </c>
      <c r="D15" s="4">
        <v>1219872</v>
      </c>
      <c r="E15" s="4">
        <f>C15+D15</f>
        <v>1269872</v>
      </c>
      <c r="F15" s="4">
        <v>772672</v>
      </c>
      <c r="G15" s="4">
        <v>737872</v>
      </c>
      <c r="H15" s="4">
        <f t="shared" ref="H15:H21" si="4">E15-F15</f>
        <v>497200</v>
      </c>
    </row>
    <row r="16" spans="1:8" x14ac:dyDescent="0.2">
      <c r="A16" s="5"/>
      <c r="B16" s="8" t="s">
        <v>15</v>
      </c>
      <c r="C16" s="4">
        <v>46114559.960000001</v>
      </c>
      <c r="D16" s="4">
        <v>20887158.199999999</v>
      </c>
      <c r="E16" s="4">
        <f t="shared" ref="E16:E21" si="5">C16+D16</f>
        <v>67001718.159999996</v>
      </c>
      <c r="F16" s="4">
        <v>21123141.640000001</v>
      </c>
      <c r="G16" s="4">
        <v>21013664.649999999</v>
      </c>
      <c r="H16" s="4">
        <f t="shared" si="4"/>
        <v>45878576.519999996</v>
      </c>
    </row>
    <row r="17" spans="1:8" x14ac:dyDescent="0.2">
      <c r="A17" s="5"/>
      <c r="B17" s="8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5"/>
      <c r="B18" s="8" t="s">
        <v>24</v>
      </c>
      <c r="C18" s="4">
        <v>3229568.42</v>
      </c>
      <c r="D18" s="4">
        <v>1416948.32</v>
      </c>
      <c r="E18" s="4">
        <f t="shared" si="5"/>
        <v>4646516.74</v>
      </c>
      <c r="F18" s="4">
        <v>2558723.79</v>
      </c>
      <c r="G18" s="4">
        <v>2545050.75</v>
      </c>
      <c r="H18" s="4">
        <f t="shared" si="4"/>
        <v>2087792.9500000002</v>
      </c>
    </row>
    <row r="19" spans="1:8" x14ac:dyDescent="0.2">
      <c r="A19" s="5"/>
      <c r="B19" s="8" t="s">
        <v>25</v>
      </c>
      <c r="C19" s="4">
        <v>2826108.23</v>
      </c>
      <c r="D19" s="4">
        <v>202039.92</v>
      </c>
      <c r="E19" s="4">
        <f t="shared" si="5"/>
        <v>3028148.15</v>
      </c>
      <c r="F19" s="4">
        <v>1816953.65</v>
      </c>
      <c r="G19" s="4">
        <v>1786596.65</v>
      </c>
      <c r="H19" s="4">
        <f t="shared" si="4"/>
        <v>1211194.5</v>
      </c>
    </row>
    <row r="20" spans="1:8" x14ac:dyDescent="0.2">
      <c r="A20" s="5"/>
      <c r="B20" s="8" t="s">
        <v>26</v>
      </c>
      <c r="C20" s="4">
        <v>6092971.3499999996</v>
      </c>
      <c r="D20" s="4">
        <v>695629</v>
      </c>
      <c r="E20" s="4">
        <f t="shared" si="5"/>
        <v>6788600.3499999996</v>
      </c>
      <c r="F20" s="4">
        <v>5265357.49</v>
      </c>
      <c r="G20" s="4">
        <v>5265357.49</v>
      </c>
      <c r="H20" s="4">
        <f t="shared" si="4"/>
        <v>1523242.8599999994</v>
      </c>
    </row>
    <row r="21" spans="1:8" x14ac:dyDescent="0.2">
      <c r="A21" s="5"/>
      <c r="B21" s="8" t="s">
        <v>1</v>
      </c>
      <c r="C21" s="4">
        <v>1306391.6499999999</v>
      </c>
      <c r="D21" s="4">
        <v>-19000</v>
      </c>
      <c r="E21" s="4">
        <f t="shared" si="5"/>
        <v>1287391.6499999999</v>
      </c>
      <c r="F21" s="4">
        <v>609410.39</v>
      </c>
      <c r="G21" s="4">
        <v>604789.29</v>
      </c>
      <c r="H21" s="4">
        <f t="shared" si="4"/>
        <v>677981.25999999989</v>
      </c>
    </row>
    <row r="22" spans="1:8" x14ac:dyDescent="0.2">
      <c r="A22" s="7" t="s">
        <v>27</v>
      </c>
      <c r="B22" s="9"/>
      <c r="C22" s="12">
        <f t="shared" ref="C22:H22" si="6">SUM(C23:C31)</f>
        <v>2321208.6799999997</v>
      </c>
      <c r="D22" s="12">
        <f t="shared" si="6"/>
        <v>4168856.83</v>
      </c>
      <c r="E22" s="12">
        <f t="shared" si="6"/>
        <v>6490065.5099999998</v>
      </c>
      <c r="F22" s="12">
        <f t="shared" si="6"/>
        <v>2128305.2399999998</v>
      </c>
      <c r="G22" s="12">
        <f t="shared" si="6"/>
        <v>2127588.23</v>
      </c>
      <c r="H22" s="12">
        <f t="shared" si="6"/>
        <v>4361760.2699999996</v>
      </c>
    </row>
    <row r="23" spans="1:8" x14ac:dyDescent="0.2">
      <c r="A23" s="5"/>
      <c r="B23" s="8" t="s">
        <v>16</v>
      </c>
      <c r="C23" s="4">
        <v>1073028.21</v>
      </c>
      <c r="D23" s="4">
        <v>451566.24</v>
      </c>
      <c r="E23" s="4">
        <f>C23+D23</f>
        <v>1524594.45</v>
      </c>
      <c r="F23" s="4">
        <v>673941.83</v>
      </c>
      <c r="G23" s="4">
        <v>687204.77</v>
      </c>
      <c r="H23" s="4">
        <f t="shared" ref="H23:H31" si="7">E23-F23</f>
        <v>850652.62</v>
      </c>
    </row>
    <row r="24" spans="1:8" x14ac:dyDescent="0.2">
      <c r="A24" s="5"/>
      <c r="B24" s="8" t="s">
        <v>13</v>
      </c>
      <c r="C24" s="4">
        <v>807059.2</v>
      </c>
      <c r="D24" s="4">
        <v>1694386.86</v>
      </c>
      <c r="E24" s="4">
        <f t="shared" ref="E24:E31" si="8">C24+D24</f>
        <v>2501446.06</v>
      </c>
      <c r="F24" s="4">
        <v>1162265.43</v>
      </c>
      <c r="G24" s="4">
        <v>1149161.48</v>
      </c>
      <c r="H24" s="4">
        <f t="shared" si="7"/>
        <v>1339180.6300000001</v>
      </c>
    </row>
    <row r="25" spans="1:8" x14ac:dyDescent="0.2">
      <c r="A25" s="5"/>
      <c r="B25" s="8" t="s">
        <v>17</v>
      </c>
      <c r="C25" s="4">
        <v>0</v>
      </c>
      <c r="D25" s="4">
        <v>978903.73</v>
      </c>
      <c r="E25" s="4">
        <f t="shared" si="8"/>
        <v>978903.73</v>
      </c>
      <c r="F25" s="4">
        <v>0</v>
      </c>
      <c r="G25" s="4">
        <v>0</v>
      </c>
      <c r="H25" s="4">
        <f t="shared" si="7"/>
        <v>978903.73</v>
      </c>
    </row>
    <row r="26" spans="1:8" x14ac:dyDescent="0.2">
      <c r="A26" s="5"/>
      <c r="B26" s="8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5"/>
      <c r="B27" s="8" t="s">
        <v>11</v>
      </c>
      <c r="C27" s="4">
        <v>0</v>
      </c>
      <c r="D27" s="4">
        <v>1000000</v>
      </c>
      <c r="E27" s="4">
        <f t="shared" si="8"/>
        <v>1000000</v>
      </c>
      <c r="F27" s="4">
        <v>0</v>
      </c>
      <c r="G27" s="4">
        <v>0</v>
      </c>
      <c r="H27" s="4">
        <f t="shared" si="7"/>
        <v>1000000</v>
      </c>
    </row>
    <row r="28" spans="1:8" x14ac:dyDescent="0.2">
      <c r="A28" s="5"/>
      <c r="B28" s="8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5"/>
      <c r="B29" s="8" t="s">
        <v>3</v>
      </c>
      <c r="C29" s="4">
        <v>441121.27</v>
      </c>
      <c r="D29" s="4">
        <v>44000</v>
      </c>
      <c r="E29" s="4">
        <f t="shared" si="8"/>
        <v>485121.27</v>
      </c>
      <c r="F29" s="4">
        <v>292097.98</v>
      </c>
      <c r="G29" s="4">
        <v>291221.98</v>
      </c>
      <c r="H29" s="4">
        <f t="shared" si="7"/>
        <v>193023.29000000004</v>
      </c>
    </row>
    <row r="30" spans="1:8" x14ac:dyDescent="0.2">
      <c r="A30" s="5"/>
      <c r="B30" s="8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5"/>
      <c r="B31" s="8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7" t="s">
        <v>19</v>
      </c>
      <c r="B32" s="9"/>
      <c r="C32" s="12">
        <f t="shared" ref="C32:H32" si="9">SUM(C33:C36)</f>
        <v>0</v>
      </c>
      <c r="D32" s="12">
        <f t="shared" si="9"/>
        <v>0</v>
      </c>
      <c r="E32" s="12">
        <f t="shared" si="9"/>
        <v>0</v>
      </c>
      <c r="F32" s="12">
        <f t="shared" si="9"/>
        <v>0</v>
      </c>
      <c r="G32" s="12">
        <f t="shared" si="9"/>
        <v>0</v>
      </c>
      <c r="H32" s="12">
        <f t="shared" si="9"/>
        <v>0</v>
      </c>
    </row>
    <row r="33" spans="1:8" x14ac:dyDescent="0.2">
      <c r="A33" s="5"/>
      <c r="B33" s="8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5"/>
      <c r="B34" s="8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5"/>
      <c r="B35" s="8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5"/>
      <c r="B36" s="8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0"/>
      <c r="B37" s="11" t="s">
        <v>31</v>
      </c>
      <c r="C37" s="13">
        <f t="shared" ref="C37:H37" si="12">SUM(C32+C22+C14+C5)</f>
        <v>94908050</v>
      </c>
      <c r="D37" s="13">
        <f t="shared" si="12"/>
        <v>37845873.240000002</v>
      </c>
      <c r="E37" s="13">
        <f t="shared" si="12"/>
        <v>132753923.23999999</v>
      </c>
      <c r="F37" s="13">
        <f t="shared" si="12"/>
        <v>64247898.230000004</v>
      </c>
      <c r="G37" s="13">
        <f t="shared" si="12"/>
        <v>63910417.289999992</v>
      </c>
      <c r="H37" s="13">
        <f t="shared" si="12"/>
        <v>68506025.00999999</v>
      </c>
    </row>
    <row r="39" spans="1:8" x14ac:dyDescent="0.2">
      <c r="A39" s="1" t="s">
        <v>42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2022-10-27T15:12:15Z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