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4TO TRIMESTRE 2022\"/>
    </mc:Choice>
  </mc:AlternateContent>
  <xr:revisionPtr revIDLastSave="0" documentId="13_ncr:1_{653F0FCA-145E-4288-8249-48DBB340548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F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<sst xmlns="http://schemas.openxmlformats.org/spreadsheetml/2006/main" count="27" uniqueCount="27">
  <si>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</si>
  <si>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</si>
  <si>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</si>
  <si>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</si>
  <si>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</si>
  <si>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</si>
  <si>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</si>
  <si>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</si>
  <si>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</si>
  <si>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</si>
  <si>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</si>
  <si>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</si>
  <si>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</si>
  <si>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</si>
  <si>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</si>
  <si>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</si>
  <si>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</si>
  <si>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</si>
  <si>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</si>
  <si>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</si>
  <si>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</si>
  <si>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</si>
  <si>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</si>
  <si>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</si>
  <si>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</si>
  <si>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</si>
  <si>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Municipio de Santiago Maravatío, Guanajuato
Estado Analítico del Activo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</si>
</sst>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E39" sqref="E39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11">
        <f>B4+B12</f>
        <v>86946856.710000008</v>
      </c>
      <c r="C3" s="11">
        <f t="shared" ref="C3:F3" si="0">C4+C12</f>
        <v>469542965.37000006</v>
      </c>
      <c r="D3" s="11">
        <f t="shared" si="0"/>
        <v>495148135.03999996</v>
      </c>
      <c r="E3" s="11">
        <f t="shared" si="0"/>
        <v>61341687.039999992</v>
      </c>
      <c r="F3" s="11">
        <f t="shared" si="0"/>
        <v>-25605169.670000006</v>
      </c>
    </row>
    <row r="4" spans="1:6" x14ac:dyDescent="0.2">
      <c r="A4" s="5" t="s">
        <v>4</v>
      </c>
      <c r="B4" s="11">
        <f>SUM(B5:B11)</f>
        <v>24557587.66</v>
      </c>
      <c r="C4" s="11">
        <f>SUM(C5:C11)</f>
        <v>418419391.38000005</v>
      </c>
      <c r="D4" s="11">
        <f>SUM(D5:D11)</f>
        <v>419168495.08999997</v>
      </c>
      <c r="E4" s="11">
        <f>SUM(E5:E11)</f>
        <v>23808483.950000003</v>
      </c>
      <c r="F4" s="11">
        <f>SUM(F5:F11)</f>
        <v>-749103.7099999967</v>
      </c>
    </row>
    <row r="5" spans="1:6" x14ac:dyDescent="0.2">
      <c r="A5" s="6" t="s">
        <v>5</v>
      </c>
      <c r="B5" s="12">
        <v>10407354.800000001</v>
      </c>
      <c r="C5" s="12">
        <v>293026406.81</v>
      </c>
      <c r="D5" s="12">
        <v>286851741.06</v>
      </c>
      <c r="E5" s="12">
        <f>B5+C5-D5</f>
        <v>16582020.550000012</v>
      </c>
      <c r="F5" s="12">
        <f t="shared" ref="F5:F11" si="1">E5-B5</f>
        <v>6174665.7500000112</v>
      </c>
    </row>
    <row r="6" spans="1:6" x14ac:dyDescent="0.2">
      <c r="A6" s="6" t="s">
        <v>6</v>
      </c>
      <c r="B6" s="12">
        <v>10006459.130000001</v>
      </c>
      <c r="C6" s="12">
        <v>108443141.16</v>
      </c>
      <c r="D6" s="12">
        <v>117769545.47</v>
      </c>
      <c r="E6" s="12">
        <f t="shared" ref="E6:E11" si="2">B6+C6-D6</f>
        <v>680054.81999999285</v>
      </c>
      <c r="F6" s="12">
        <f t="shared" si="1"/>
        <v>-9326404.310000008</v>
      </c>
    </row>
    <row r="7" spans="1:6" x14ac:dyDescent="0.2">
      <c r="A7" s="6" t="s">
        <v>7</v>
      </c>
      <c r="B7" s="12">
        <v>4143773.73</v>
      </c>
      <c r="C7" s="12">
        <v>16949843.41</v>
      </c>
      <c r="D7" s="12">
        <v>14547208.560000001</v>
      </c>
      <c r="E7" s="12">
        <f t="shared" si="2"/>
        <v>6546408.5800000001</v>
      </c>
      <c r="F7" s="12">
        <f t="shared" si="1"/>
        <v>2402634.85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62389269.050000004</v>
      </c>
      <c r="C12" s="11">
        <f>SUM(C13:C21)</f>
        <v>51123573.990000002</v>
      </c>
      <c r="D12" s="11">
        <f>SUM(D13:D21)</f>
        <v>75979639.950000003</v>
      </c>
      <c r="E12" s="11">
        <f>SUM(E13:E21)</f>
        <v>37533203.089999989</v>
      </c>
      <c r="F12" s="11">
        <f>SUM(F13:F21)</f>
        <v>-24856065.960000008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60076295.009999998</v>
      </c>
      <c r="C15" s="13">
        <v>47648594.030000001</v>
      </c>
      <c r="D15" s="13">
        <v>74263550.170000002</v>
      </c>
      <c r="E15" s="13">
        <f t="shared" si="4"/>
        <v>33461338.86999999</v>
      </c>
      <c r="F15" s="13">
        <f t="shared" si="3"/>
        <v>-26614956.140000008</v>
      </c>
    </row>
    <row r="16" spans="1:6" x14ac:dyDescent="0.2">
      <c r="A16" s="6" t="s">
        <v>14</v>
      </c>
      <c r="B16" s="12">
        <v>10206637.939999999</v>
      </c>
      <c r="C16" s="12">
        <v>3474979.96</v>
      </c>
      <c r="D16" s="12">
        <v>25026.93</v>
      </c>
      <c r="E16" s="12">
        <f t="shared" si="4"/>
        <v>13656590.969999999</v>
      </c>
      <c r="F16" s="12">
        <f t="shared" si="3"/>
        <v>3449953.0299999993</v>
      </c>
    </row>
    <row r="17" spans="1:6" x14ac:dyDescent="0.2">
      <c r="A17" s="6" t="s">
        <v>15</v>
      </c>
      <c r="B17" s="12">
        <v>0</v>
      </c>
      <c r="C17" s="12">
        <v>0</v>
      </c>
      <c r="D17" s="12">
        <v>0</v>
      </c>
      <c r="E17" s="12">
        <f t="shared" si="4"/>
        <v>0</v>
      </c>
      <c r="F17" s="12">
        <f t="shared" si="3"/>
        <v>0</v>
      </c>
    </row>
    <row r="18" spans="1:6" x14ac:dyDescent="0.2">
      <c r="A18" s="6" t="s">
        <v>16</v>
      </c>
      <c r="B18" s="12">
        <v>-9153042</v>
      </c>
      <c r="C18" s="12">
        <v>0</v>
      </c>
      <c r="D18" s="12">
        <v>1691062.85</v>
      </c>
      <c r="E18" s="12">
        <f t="shared" si="4"/>
        <v>-10844104.85</v>
      </c>
      <c r="F18" s="12">
        <f t="shared" si="3"/>
        <v>-1691062.8499999996</v>
      </c>
    </row>
    <row r="19" spans="1:6" x14ac:dyDescent="0.2">
      <c r="A19" s="6" t="s">
        <v>17</v>
      </c>
      <c r="B19" s="12">
        <v>945714.1</v>
      </c>
      <c r="C19" s="12">
        <v>0</v>
      </c>
      <c r="D19" s="12">
        <v>0</v>
      </c>
      <c r="E19" s="12">
        <f t="shared" si="4"/>
        <v>945714.1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313664</v>
      </c>
      <c r="C21" s="12">
        <v>0</v>
      </c>
      <c r="D21" s="12">
        <v>0</v>
      </c>
      <c r="E21" s="12">
        <f t="shared" si="4"/>
        <v>313664</v>
      </c>
      <c r="F21" s="12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2018-03-08T18:40:55Z</cp:lastPrinted>
  <dcterms:created xsi:type="dcterms:W3CDTF">2014-02-09T04:04:15Z</dcterms:created>
  <dcterms:modified xsi:type="dcterms:W3CDTF">2023-01-18T14:43:47Z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