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2DO TRIMESTRE 2023\"/>
    </mc:Choice>
  </mc:AlternateContent>
  <xr:revisionPtr revIDLastSave="0" documentId="13_ncr:1_{72F4DC70-BB9D-482C-82B2-640F7498E5E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B52" i="3" l="1"/>
  <c r="C55" i="3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B45" i="3" l="1"/>
  <c r="B33" i="3"/>
  <c r="C33" i="3"/>
  <c r="C45" i="3"/>
  <c r="C61" i="3" l="1"/>
  <c r="B61" i="3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<sst xmlns="http://schemas.openxmlformats.org/spreadsheetml/2006/main" count="93" uniqueCount="58">
  <si>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</si>
  <si>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</si>
  <si>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</si>
  <si>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</si>
  <si>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</si>
  <si>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</si>
  <si>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</si>
  <si>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</si>
  <si>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</si>
  <si>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</si>
  <si>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</si>
  <si>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</si>
  <si>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</si>
  <si>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</si>
  <si>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</si>
  <si>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</si>
  <si>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</si>
  <si>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</si>
  <si>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</si>
  <si>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</si>
  <si>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</si>
  <si>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</si>
  <si>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</si>
  <si>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</si>
  <si>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</si>
  <si>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</si>
  <si>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</si>
  <si>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</si>
  <si>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</si>
  <si>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</si>
  <si>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</si>
  <si>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</si>
  <si>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</si>
  <si>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</si>
  <si>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</si>
  <si>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</si>
  <si>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</si>
  <si>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</si>
  <si>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</si>
  <si>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</si>
  <si>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</si>
  <si>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</si>
  <si>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</si>
  <si>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</si>
  <si>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</si>
  <si>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</si>
  <si>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</si>
  <si>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</si>
  <si>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</si>
  <si>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</si>
  <si>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</si>
  <si>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</si>
  <si>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</si>
  <si>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</si>
  <si>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</si>
  <si>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</si>
  <si>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</si>
  <si>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Santiago Maravatío, Guanajuato
Estado de Flujos de Efectivo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</si>
</sst>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topLeftCell="A36" zoomScaleNormal="100" workbookViewId="0">
      <selection activeCell="C51" sqref="C5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57435120.460000001</v>
      </c>
      <c r="C4" s="16">
        <f>SUM(C5:C14)</f>
        <v>104674488.16000001</v>
      </c>
      <c r="D4" s="13" t="s">
        <v>38</v>
      </c>
    </row>
    <row r="5" spans="1:22" ht="11.25" customHeight="1" x14ac:dyDescent="0.2">
      <c r="A5" s="7" t="s">
        <v>3</v>
      </c>
      <c r="B5" s="17">
        <v>1401729.54</v>
      </c>
      <c r="C5" s="17">
        <v>1661576.94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701157.47</v>
      </c>
      <c r="C8" s="17">
        <v>1217026.3899999999</v>
      </c>
      <c r="D8" s="14">
        <v>400000</v>
      </c>
    </row>
    <row r="9" spans="1:22" ht="11.25" customHeight="1" x14ac:dyDescent="0.2">
      <c r="A9" s="7" t="s">
        <v>35</v>
      </c>
      <c r="B9" s="17">
        <v>316196.94</v>
      </c>
      <c r="C9" s="17">
        <v>568111.37</v>
      </c>
      <c r="D9" s="14">
        <v>500000</v>
      </c>
    </row>
    <row r="10" spans="1:22" ht="11.25" customHeight="1" x14ac:dyDescent="0.2">
      <c r="A10" s="7" t="s">
        <v>36</v>
      </c>
      <c r="B10" s="17">
        <v>111998.45</v>
      </c>
      <c r="C10" s="17">
        <v>148252.56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48138592.340000004</v>
      </c>
      <c r="C12" s="17">
        <v>101079520.90000001</v>
      </c>
      <c r="D12" s="14">
        <v>800000</v>
      </c>
    </row>
    <row r="13" spans="1:22" ht="11.25" customHeight="1" x14ac:dyDescent="0.2">
      <c r="A13" s="7" t="s">
        <v>41</v>
      </c>
      <c r="B13" s="17">
        <v>6765445.7199999997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36460475.129999995</v>
      </c>
      <c r="C16" s="16">
        <f>SUM(C17:C32)</f>
        <v>73973097.340000004</v>
      </c>
      <c r="D16" s="13" t="s">
        <v>38</v>
      </c>
    </row>
    <row r="17" spans="1:4" ht="11.25" customHeight="1" x14ac:dyDescent="0.2">
      <c r="A17" s="7" t="s">
        <v>8</v>
      </c>
      <c r="B17" s="17">
        <v>15046238.699999999</v>
      </c>
      <c r="C17" s="17">
        <v>34505665.670000002</v>
      </c>
      <c r="D17" s="14">
        <v>1000</v>
      </c>
    </row>
    <row r="18" spans="1:4" ht="11.25" customHeight="1" x14ac:dyDescent="0.2">
      <c r="A18" s="7" t="s">
        <v>9</v>
      </c>
      <c r="B18" s="17">
        <v>7025118.54</v>
      </c>
      <c r="C18" s="17">
        <v>6512872.75</v>
      </c>
      <c r="D18" s="14">
        <v>2000</v>
      </c>
    </row>
    <row r="19" spans="1:4" ht="11.25" customHeight="1" x14ac:dyDescent="0.2">
      <c r="A19" s="7" t="s">
        <v>10</v>
      </c>
      <c r="B19" s="17">
        <v>6377073.2000000002</v>
      </c>
      <c r="C19" s="17">
        <v>16535861.74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4111852.26</v>
      </c>
      <c r="C21" s="17">
        <v>10830055.17</v>
      </c>
      <c r="D21" s="14">
        <v>4200</v>
      </c>
    </row>
    <row r="22" spans="1:4" ht="11.25" customHeight="1" x14ac:dyDescent="0.2">
      <c r="A22" s="7" t="s">
        <v>42</v>
      </c>
      <c r="B22" s="17">
        <v>779529.66</v>
      </c>
      <c r="C22" s="17">
        <v>1267255.94</v>
      </c>
      <c r="D22" s="14">
        <v>4300</v>
      </c>
    </row>
    <row r="23" spans="1:4" ht="11.25" customHeight="1" x14ac:dyDescent="0.2">
      <c r="A23" s="7" t="s">
        <v>12</v>
      </c>
      <c r="B23" s="17">
        <v>3120662.77</v>
      </c>
      <c r="C23" s="17">
        <v>4321386.07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20974645.330000006</v>
      </c>
      <c r="C33" s="16">
        <f>C4-C16</f>
        <v>30701390.820000008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14558260.270000001</v>
      </c>
      <c r="C41" s="16">
        <f>SUM(C42:C44)</f>
        <v>24454217.02</v>
      </c>
      <c r="D41" s="13" t="s">
        <v>38</v>
      </c>
    </row>
    <row r="42" spans="1:4" ht="11.25" customHeight="1" x14ac:dyDescent="0.2">
      <c r="A42" s="7" t="s">
        <v>21</v>
      </c>
      <c r="B42" s="17">
        <v>14361113.060000001</v>
      </c>
      <c r="C42" s="17">
        <v>23271119.219999999</v>
      </c>
      <c r="D42" s="13">
        <v>6000</v>
      </c>
    </row>
    <row r="43" spans="1:4" ht="11.25" customHeight="1" x14ac:dyDescent="0.2">
      <c r="A43" s="7" t="s">
        <v>22</v>
      </c>
      <c r="B43" s="17">
        <v>197147.21</v>
      </c>
      <c r="C43" s="17">
        <v>1183097.8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-14558260.270000001</v>
      </c>
      <c r="C45" s="16">
        <f>C36-C41</f>
        <v>-24454217.02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1347565.93</v>
      </c>
      <c r="C48" s="16">
        <f>SUM(C49+C52)</f>
        <v>3500000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3500000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3500000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/>
      <c r="D51" s="15" t="s">
        <v>49</v>
      </c>
    </row>
    <row r="52" spans="1:4" ht="11.25" customHeight="1" x14ac:dyDescent="0.2">
      <c r="A52" s="7" t="s">
        <v>28</v>
      </c>
      <c r="B52" s="17">
        <f>82130+1265435.93</f>
        <v>1347565.93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3135460</v>
      </c>
      <c r="C54" s="16">
        <f>SUM(C55+C58)</f>
        <v>3572508.05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3135460</v>
      </c>
      <c r="C55" s="17">
        <f>SUM(C56+C57)</f>
        <v>3572508.05</v>
      </c>
      <c r="D55" s="13" t="s">
        <v>38</v>
      </c>
    </row>
    <row r="56" spans="1:4" ht="11.25" customHeight="1" x14ac:dyDescent="0.2">
      <c r="A56" s="7" t="s">
        <v>26</v>
      </c>
      <c r="B56" s="17">
        <v>3135460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3572508.05</v>
      </c>
      <c r="D57" s="13" t="s">
        <v>52</v>
      </c>
    </row>
    <row r="58" spans="1:4" ht="11.25" customHeight="1" x14ac:dyDescent="0.2">
      <c r="A58" s="7" t="s">
        <v>30</v>
      </c>
      <c r="B58" s="17">
        <v>0</v>
      </c>
      <c r="C58" s="17"/>
      <c r="D58" s="13" t="s">
        <v>38</v>
      </c>
    </row>
    <row r="59" spans="1:4" ht="11.25" customHeight="1" x14ac:dyDescent="0.2">
      <c r="A59" s="4" t="s">
        <v>46</v>
      </c>
      <c r="B59" s="16">
        <f>B48-B54</f>
        <v>-1787894.07</v>
      </c>
      <c r="C59" s="16">
        <f>C48-C54</f>
        <v>-72508.049999999814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4628490.9900000039</v>
      </c>
      <c r="C61" s="16">
        <f>C59+C45+C33</f>
        <v>6174665.7500000075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16582020.550000001</v>
      </c>
      <c r="C63" s="16">
        <v>10407354.800000001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21210511.539999999</v>
      </c>
      <c r="C65" s="16">
        <v>16582020.550000001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cp:lastPrinted>2019-05-15T20:50:09Z</cp:lastPrinted>
  <dcterms:created xsi:type="dcterms:W3CDTF">2012-12-11T20:31:36Z</dcterms:created>
  <dcterms:modified xsi:type="dcterms:W3CDTF">2023-07-27T21:41:12Z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