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2. PRESUPUESTAL 2302\"/>
    </mc:Choice>
  </mc:AlternateContent>
  <xr:revisionPtr revIDLastSave="0" documentId="13_ncr:1_{EE95EB2A-48BD-4EC9-8DD7-EC6A1F7F821B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<sst xmlns="http://schemas.openxmlformats.org/spreadsheetml/2006/main" count="45" uniqueCount="45">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</sst>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0" t="s">
        <v>44</v>
      </c>
      <c r="B1" s="11"/>
      <c r="C1" s="11"/>
      <c r="D1" s="11"/>
      <c r="E1" s="11"/>
      <c r="F1" s="11"/>
      <c r="G1" s="12"/>
    </row>
    <row r="2" spans="1:7" x14ac:dyDescent="0.2">
      <c r="A2" s="15" t="s">
        <v>32</v>
      </c>
      <c r="B2" s="10" t="s">
        <v>38</v>
      </c>
      <c r="C2" s="11"/>
      <c r="D2" s="11"/>
      <c r="E2" s="11"/>
      <c r="F2" s="12"/>
      <c r="G2" s="13" t="s">
        <v>37</v>
      </c>
    </row>
    <row r="3" spans="1:7" ht="24.95" customHeight="1" x14ac:dyDescent="0.2">
      <c r="A3" s="16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4"/>
    </row>
    <row r="4" spans="1:7" x14ac:dyDescent="0.2">
      <c r="A4" s="17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5" t="s">
        <v>5</v>
      </c>
      <c r="B5" s="7">
        <f t="shared" ref="B5:G5" si="0">SUM(B6:B13)</f>
        <v>42274356.150000006</v>
      </c>
      <c r="C5" s="7">
        <f t="shared" si="0"/>
        <v>4186978.83</v>
      </c>
      <c r="D5" s="7">
        <f t="shared" si="0"/>
        <v>46461334.980000004</v>
      </c>
      <c r="E5" s="7">
        <f t="shared" si="0"/>
        <v>20671018.390000001</v>
      </c>
      <c r="F5" s="7">
        <f t="shared" si="0"/>
        <v>20428205.940000005</v>
      </c>
      <c r="G5" s="7">
        <f t="shared" si="0"/>
        <v>25790316.59</v>
      </c>
    </row>
    <row r="6" spans="1:7" x14ac:dyDescent="0.2">
      <c r="A6" s="9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9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9" t="s">
        <v>43</v>
      </c>
      <c r="B8" s="4">
        <v>19304038.57</v>
      </c>
      <c r="C8" s="4">
        <v>3392894.83</v>
      </c>
      <c r="D8" s="4">
        <f t="shared" si="1"/>
        <v>22696933.399999999</v>
      </c>
      <c r="E8" s="4">
        <v>9084443.8100000005</v>
      </c>
      <c r="F8" s="4">
        <v>9051066.7200000007</v>
      </c>
      <c r="G8" s="4">
        <f t="shared" si="2"/>
        <v>13612489.589999998</v>
      </c>
    </row>
    <row r="9" spans="1:7" x14ac:dyDescent="0.2">
      <c r="A9" s="9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12</v>
      </c>
      <c r="B10" s="4">
        <v>7382366.7400000002</v>
      </c>
      <c r="C10" s="4">
        <v>175250</v>
      </c>
      <c r="D10" s="4">
        <f t="shared" si="1"/>
        <v>7557616.7400000002</v>
      </c>
      <c r="E10" s="4">
        <v>4890926.51</v>
      </c>
      <c r="F10" s="4">
        <v>4880093.04</v>
      </c>
      <c r="G10" s="4">
        <f t="shared" si="2"/>
        <v>2666690.2300000004</v>
      </c>
    </row>
    <row r="11" spans="1:7" x14ac:dyDescent="0.2">
      <c r="A11" s="9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22</v>
      </c>
      <c r="B12" s="4">
        <v>13572304.59</v>
      </c>
      <c r="C12" s="4">
        <v>491000</v>
      </c>
      <c r="D12" s="4">
        <f t="shared" si="1"/>
        <v>14063304.59</v>
      </c>
      <c r="E12" s="4">
        <v>5836416.4199999999</v>
      </c>
      <c r="F12" s="4">
        <v>5638294.3300000001</v>
      </c>
      <c r="G12" s="4">
        <f t="shared" si="2"/>
        <v>8226888.1699999999</v>
      </c>
    </row>
    <row r="13" spans="1:7" x14ac:dyDescent="0.2">
      <c r="A13" s="9" t="s">
        <v>8</v>
      </c>
      <c r="B13" s="4">
        <v>2015646.25</v>
      </c>
      <c r="C13" s="4">
        <v>127834</v>
      </c>
      <c r="D13" s="4">
        <f t="shared" si="1"/>
        <v>2143480.25</v>
      </c>
      <c r="E13" s="4">
        <v>859231.65</v>
      </c>
      <c r="F13" s="4">
        <v>858751.85</v>
      </c>
      <c r="G13" s="4">
        <f t="shared" si="2"/>
        <v>1284248.6000000001</v>
      </c>
    </row>
    <row r="14" spans="1:7" x14ac:dyDescent="0.2">
      <c r="A14" s="5" t="s">
        <v>9</v>
      </c>
      <c r="B14" s="7">
        <f t="shared" ref="B14:G14" si="3">SUM(B15:B21)</f>
        <v>65026505.329999998</v>
      </c>
      <c r="C14" s="7">
        <f t="shared" si="3"/>
        <v>62308701.939999998</v>
      </c>
      <c r="D14" s="7">
        <f t="shared" si="3"/>
        <v>127335207.27000001</v>
      </c>
      <c r="E14" s="7">
        <f t="shared" si="3"/>
        <v>31896006.690000001</v>
      </c>
      <c r="F14" s="7">
        <f t="shared" si="3"/>
        <v>31763307.869999997</v>
      </c>
      <c r="G14" s="7">
        <f t="shared" si="3"/>
        <v>95439200.579999998</v>
      </c>
    </row>
    <row r="15" spans="1:7" x14ac:dyDescent="0.2">
      <c r="A15" s="9" t="s">
        <v>23</v>
      </c>
      <c r="B15" s="4">
        <v>50000</v>
      </c>
      <c r="C15" s="4">
        <v>0</v>
      </c>
      <c r="D15" s="4">
        <f>B15+C15</f>
        <v>50000</v>
      </c>
      <c r="E15" s="4">
        <v>0</v>
      </c>
      <c r="F15" s="4">
        <v>0</v>
      </c>
      <c r="G15" s="4">
        <f t="shared" ref="G15:G21" si="4">D15-E15</f>
        <v>50000</v>
      </c>
    </row>
    <row r="16" spans="1:7" x14ac:dyDescent="0.2">
      <c r="A16" s="9" t="s">
        <v>15</v>
      </c>
      <c r="B16" s="4">
        <v>51407229.030000001</v>
      </c>
      <c r="C16" s="4">
        <v>62555511.939999998</v>
      </c>
      <c r="D16" s="4">
        <f t="shared" ref="D16:D21" si="5">B16+C16</f>
        <v>113962740.97</v>
      </c>
      <c r="E16" s="4">
        <v>25647456.52</v>
      </c>
      <c r="F16" s="4">
        <v>25549654.379999999</v>
      </c>
      <c r="G16" s="4">
        <f t="shared" si="4"/>
        <v>88315284.450000003</v>
      </c>
    </row>
    <row r="17" spans="1:7" x14ac:dyDescent="0.2">
      <c r="A17" s="9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9" t="s">
        <v>24</v>
      </c>
      <c r="B18" s="4">
        <v>3130161.93</v>
      </c>
      <c r="C18" s="4">
        <v>72000</v>
      </c>
      <c r="D18" s="4">
        <f t="shared" si="5"/>
        <v>3202161.93</v>
      </c>
      <c r="E18" s="4">
        <v>1472883.03</v>
      </c>
      <c r="F18" s="4">
        <v>1466695.03</v>
      </c>
      <c r="G18" s="4">
        <f t="shared" si="4"/>
        <v>1729278.9000000001</v>
      </c>
    </row>
    <row r="19" spans="1:7" x14ac:dyDescent="0.2">
      <c r="A19" s="9" t="s">
        <v>25</v>
      </c>
      <c r="B19" s="4">
        <v>3080221.51</v>
      </c>
      <c r="C19" s="4">
        <v>61190</v>
      </c>
      <c r="D19" s="4">
        <f t="shared" si="5"/>
        <v>3141411.51</v>
      </c>
      <c r="E19" s="4">
        <v>1436069.84</v>
      </c>
      <c r="F19" s="4">
        <v>1410667.29</v>
      </c>
      <c r="G19" s="4">
        <f t="shared" si="4"/>
        <v>1705341.6699999997</v>
      </c>
    </row>
    <row r="20" spans="1:7" x14ac:dyDescent="0.2">
      <c r="A20" s="9" t="s">
        <v>26</v>
      </c>
      <c r="B20" s="4">
        <v>6397619.0099999998</v>
      </c>
      <c r="C20" s="4">
        <v>0</v>
      </c>
      <c r="D20" s="4">
        <f t="shared" si="5"/>
        <v>6397619.0099999998</v>
      </c>
      <c r="E20" s="4">
        <v>3198989.52</v>
      </c>
      <c r="F20" s="4">
        <v>3198989.52</v>
      </c>
      <c r="G20" s="4">
        <f t="shared" si="4"/>
        <v>3198629.4899999998</v>
      </c>
    </row>
    <row r="21" spans="1:7" x14ac:dyDescent="0.2">
      <c r="A21" s="9" t="s">
        <v>1</v>
      </c>
      <c r="B21" s="4">
        <v>961273.85</v>
      </c>
      <c r="C21" s="4">
        <v>-380000</v>
      </c>
      <c r="D21" s="4">
        <f t="shared" si="5"/>
        <v>581273.85</v>
      </c>
      <c r="E21" s="4">
        <v>140607.78</v>
      </c>
      <c r="F21" s="4">
        <v>137301.65</v>
      </c>
      <c r="G21" s="4">
        <f t="shared" si="4"/>
        <v>440666.06999999995</v>
      </c>
    </row>
    <row r="22" spans="1:7" x14ac:dyDescent="0.2">
      <c r="A22" s="5" t="s">
        <v>27</v>
      </c>
      <c r="B22" s="7">
        <f t="shared" ref="B22:G22" si="6">SUM(B23:B31)</f>
        <v>3888982.5199999996</v>
      </c>
      <c r="C22" s="7">
        <f t="shared" si="6"/>
        <v>1434447.71</v>
      </c>
      <c r="D22" s="7">
        <f t="shared" si="6"/>
        <v>5323430.2299999995</v>
      </c>
      <c r="E22" s="7">
        <f t="shared" si="6"/>
        <v>1981859.0899999999</v>
      </c>
      <c r="F22" s="7">
        <f t="shared" si="6"/>
        <v>1962681.5899999999</v>
      </c>
      <c r="G22" s="7">
        <f t="shared" si="6"/>
        <v>3341571.14</v>
      </c>
    </row>
    <row r="23" spans="1:7" x14ac:dyDescent="0.2">
      <c r="A23" s="9" t="s">
        <v>16</v>
      </c>
      <c r="B23" s="4">
        <v>1536708.66</v>
      </c>
      <c r="C23" s="4">
        <v>322947.71000000002</v>
      </c>
      <c r="D23" s="4">
        <f>B23+C23</f>
        <v>1859656.3699999999</v>
      </c>
      <c r="E23" s="4">
        <v>948305.1</v>
      </c>
      <c r="F23" s="4">
        <v>946979.1</v>
      </c>
      <c r="G23" s="4">
        <f t="shared" ref="G23:G31" si="7">D23-E23</f>
        <v>911351.2699999999</v>
      </c>
    </row>
    <row r="24" spans="1:7" x14ac:dyDescent="0.2">
      <c r="A24" s="9" t="s">
        <v>13</v>
      </c>
      <c r="B24" s="4">
        <v>2352273.86</v>
      </c>
      <c r="C24" s="4">
        <v>1111500</v>
      </c>
      <c r="D24" s="4">
        <f t="shared" ref="D24:D31" si="8">B24+C24</f>
        <v>3463773.86</v>
      </c>
      <c r="E24" s="4">
        <v>1033553.99</v>
      </c>
      <c r="F24" s="4">
        <v>1015702.49</v>
      </c>
      <c r="G24" s="4">
        <f t="shared" si="7"/>
        <v>2430219.87</v>
      </c>
    </row>
    <row r="25" spans="1:7" x14ac:dyDescent="0.2">
      <c r="A25" s="9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9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9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5" t="s">
        <v>19</v>
      </c>
      <c r="B32" s="7">
        <f t="shared" ref="B32:G32" si="9">SUM(B33:B36)</f>
        <v>0</v>
      </c>
      <c r="C32" s="7">
        <f t="shared" si="9"/>
        <v>0</v>
      </c>
      <c r="D32" s="7">
        <f t="shared" si="9"/>
        <v>0</v>
      </c>
      <c r="E32" s="7">
        <f t="shared" si="9"/>
        <v>0</v>
      </c>
      <c r="F32" s="7">
        <f t="shared" si="9"/>
        <v>0</v>
      </c>
      <c r="G32" s="7">
        <f t="shared" si="9"/>
        <v>0</v>
      </c>
    </row>
    <row r="33" spans="1:7" x14ac:dyDescent="0.2">
      <c r="A33" s="9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9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9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9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6" t="s">
        <v>31</v>
      </c>
      <c r="B37" s="8">
        <f t="shared" ref="B37:G37" si="12">SUM(B32+B22+B14+B5)</f>
        <v>111189844</v>
      </c>
      <c r="C37" s="8">
        <f t="shared" si="12"/>
        <v>67930128.480000004</v>
      </c>
      <c r="D37" s="8">
        <f t="shared" si="12"/>
        <v>179119972.48000002</v>
      </c>
      <c r="E37" s="8">
        <f t="shared" si="12"/>
        <v>54548884.170000002</v>
      </c>
      <c r="F37" s="8">
        <f t="shared" si="12"/>
        <v>54154195.399999999</v>
      </c>
      <c r="G37" s="8">
        <f t="shared" si="12"/>
        <v>124571088.31</v>
      </c>
    </row>
    <row r="39" spans="1:7" x14ac:dyDescent="0.2">
      <c r="A39" s="1" t="s">
        <v>42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2023-07-28T21:18:55Z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