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ARCHIVOS CORREGIDOS 2404\"/>
    </mc:Choice>
  </mc:AlternateContent>
  <xr:revisionPtr revIDLastSave="0" documentId="13_ncr:1_{0897EF19-39B4-47D8-B0E1-ED605C80EA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C16" i="2"/>
  <c r="B16" i="2"/>
  <c r="C4" i="2"/>
  <c r="C33" i="2" s="1"/>
  <c r="B4" i="2"/>
  <c r="B45" i="2" l="1"/>
  <c r="B33" i="2"/>
  <c r="B59" i="2"/>
  <c r="C59" i="2"/>
  <c r="C61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<sst xmlns="http://schemas.openxmlformats.org/spreadsheetml/2006/main" count="58" uniqueCount="50">
  <si>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</si>
  <si>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</si>
  <si>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</si>
  <si>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</si>
  <si>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</si>
  <si>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</si>
  <si>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</si>
  <si>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</si>
  <si>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</si>
  <si>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</si>
  <si>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</si>
  <si>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</si>
  <si>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</si>
  <si>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</si>
  <si>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</si>
  <si>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</si>
  <si>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</si>
  <si>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</si>
  <si>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</si>
  <si>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</si>
  <si>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</si>
  <si>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</si>
  <si>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</si>
  <si>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</si>
  <si>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</si>
  <si>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</si>
  <si>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</si>
  <si>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</si>
  <si>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</si>
  <si>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</si>
  <si>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</si>
  <si>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</si>
  <si>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</si>
  <si>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</si>
  <si>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</si>
  <si>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</si>
  <si>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</si>
  <si>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</si>
  <si>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</si>
  <si>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</si>
  <si>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</si>
  <si>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</si>
  <si>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</si>
  <si>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</si>
  <si>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</si>
  <si>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</si>
  <si>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</si>
  <si>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</si>
  <si>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</si>
  <si>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Santiago Maravatío, Guanajuato
Estado de Flujos de Efectivo
Del 1 de enero al 31 de diciembre 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</si>
</sst>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61" sqref="B61:B6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12"/>
      <c r="C3" s="12"/>
    </row>
    <row r="4" spans="1:3" ht="11.25" customHeight="1" x14ac:dyDescent="0.2">
      <c r="A4" s="5" t="s">
        <v>2</v>
      </c>
      <c r="B4" s="13">
        <f>SUM(B5:B14)</f>
        <v>134802977.85000002</v>
      </c>
      <c r="C4" s="13">
        <f>SUM(C5:C14)</f>
        <v>170290007.56</v>
      </c>
    </row>
    <row r="5" spans="1:3" ht="11.25" customHeight="1" x14ac:dyDescent="0.2">
      <c r="A5" s="6" t="s">
        <v>3</v>
      </c>
      <c r="B5" s="14">
        <v>1634385.54</v>
      </c>
      <c r="C5" s="14">
        <v>1983425.64</v>
      </c>
    </row>
    <row r="6" spans="1:3" ht="11.25" customHeight="1" x14ac:dyDescent="0.2">
      <c r="A6" s="6" t="s">
        <v>4</v>
      </c>
      <c r="B6" s="14">
        <v>0</v>
      </c>
      <c r="C6" s="14">
        <v>0</v>
      </c>
    </row>
    <row r="7" spans="1:3" ht="11.25" customHeight="1" x14ac:dyDescent="0.2">
      <c r="A7" s="6" t="s">
        <v>5</v>
      </c>
      <c r="B7" s="14">
        <v>0</v>
      </c>
      <c r="C7" s="14">
        <v>0</v>
      </c>
    </row>
    <row r="8" spans="1:3" ht="11.25" customHeight="1" x14ac:dyDescent="0.2">
      <c r="A8" s="6" t="s">
        <v>6</v>
      </c>
      <c r="B8" s="14">
        <v>1475138.1</v>
      </c>
      <c r="C8" s="14">
        <v>1383351.04</v>
      </c>
    </row>
    <row r="9" spans="1:3" ht="11.25" customHeight="1" x14ac:dyDescent="0.2">
      <c r="A9" s="6" t="s">
        <v>7</v>
      </c>
      <c r="B9" s="14">
        <v>1091855.6599999999</v>
      </c>
      <c r="C9" s="14">
        <v>500258.31</v>
      </c>
    </row>
    <row r="10" spans="1:3" ht="11.25" customHeight="1" x14ac:dyDescent="0.2">
      <c r="A10" s="6" t="s">
        <v>8</v>
      </c>
      <c r="B10" s="14">
        <v>35086.68</v>
      </c>
      <c r="C10" s="14">
        <v>423726.45</v>
      </c>
    </row>
    <row r="11" spans="1:3" ht="11.25" customHeight="1" x14ac:dyDescent="0.2">
      <c r="A11" s="6" t="s">
        <v>9</v>
      </c>
      <c r="B11" s="14">
        <v>0</v>
      </c>
      <c r="C11" s="14">
        <v>0</v>
      </c>
    </row>
    <row r="12" spans="1:3" ht="22.5" x14ac:dyDescent="0.2">
      <c r="A12" s="6" t="s">
        <v>10</v>
      </c>
      <c r="B12" s="14">
        <v>92017513.480000004</v>
      </c>
      <c r="C12" s="14">
        <v>93116616.269999996</v>
      </c>
    </row>
    <row r="13" spans="1:3" ht="11.25" customHeight="1" x14ac:dyDescent="0.2">
      <c r="A13" s="6" t="s">
        <v>11</v>
      </c>
      <c r="B13" s="14">
        <v>38548998.390000001</v>
      </c>
      <c r="C13" s="14">
        <v>72882629.849999994</v>
      </c>
    </row>
    <row r="14" spans="1:3" ht="11.25" customHeight="1" x14ac:dyDescent="0.2">
      <c r="A14" s="6" t="s">
        <v>12</v>
      </c>
      <c r="B14" s="14">
        <v>0</v>
      </c>
      <c r="C14" s="14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3">
        <f>SUM(B17:B32)</f>
        <v>114450957.43000001</v>
      </c>
      <c r="C16" s="13">
        <f>SUM(C17:C32)</f>
        <v>86585091.019999996</v>
      </c>
    </row>
    <row r="17" spans="1:3" ht="11.25" customHeight="1" x14ac:dyDescent="0.2">
      <c r="A17" s="6" t="s">
        <v>14</v>
      </c>
      <c r="B17" s="14">
        <v>40163905.32</v>
      </c>
      <c r="C17" s="14">
        <v>35185934.920000002</v>
      </c>
    </row>
    <row r="18" spans="1:3" ht="11.25" customHeight="1" x14ac:dyDescent="0.2">
      <c r="A18" s="6" t="s">
        <v>15</v>
      </c>
      <c r="B18" s="14">
        <v>13727904.07</v>
      </c>
      <c r="C18" s="14">
        <v>13210450.67</v>
      </c>
    </row>
    <row r="19" spans="1:3" ht="11.25" customHeight="1" x14ac:dyDescent="0.2">
      <c r="A19" s="6" t="s">
        <v>16</v>
      </c>
      <c r="B19" s="14">
        <v>27821280.449999999</v>
      </c>
      <c r="C19" s="14">
        <v>16704943.380000001</v>
      </c>
    </row>
    <row r="20" spans="1:3" ht="11.25" customHeight="1" x14ac:dyDescent="0.2">
      <c r="A20" s="6" t="s">
        <v>17</v>
      </c>
      <c r="B20" s="14">
        <v>0</v>
      </c>
      <c r="C20" s="14">
        <v>0</v>
      </c>
    </row>
    <row r="21" spans="1:3" ht="11.25" customHeight="1" x14ac:dyDescent="0.2">
      <c r="A21" s="6" t="s">
        <v>18</v>
      </c>
      <c r="B21" s="14">
        <v>9061585.0800000001</v>
      </c>
      <c r="C21" s="14">
        <v>10150484.130000001</v>
      </c>
    </row>
    <row r="22" spans="1:3" ht="11.25" customHeight="1" x14ac:dyDescent="0.2">
      <c r="A22" s="6" t="s">
        <v>19</v>
      </c>
      <c r="B22" s="14">
        <v>6117657.1200000001</v>
      </c>
      <c r="C22" s="14">
        <v>1848093.07</v>
      </c>
    </row>
    <row r="23" spans="1:3" ht="11.25" customHeight="1" x14ac:dyDescent="0.2">
      <c r="A23" s="6" t="s">
        <v>20</v>
      </c>
      <c r="B23" s="14">
        <v>17558625.390000001</v>
      </c>
      <c r="C23" s="14">
        <v>9485184.8499999996</v>
      </c>
    </row>
    <row r="24" spans="1:3" ht="11.25" customHeight="1" x14ac:dyDescent="0.2">
      <c r="A24" s="6" t="s">
        <v>21</v>
      </c>
      <c r="B24" s="14">
        <v>0</v>
      </c>
      <c r="C24" s="14">
        <v>0</v>
      </c>
    </row>
    <row r="25" spans="1:3" ht="11.25" customHeight="1" x14ac:dyDescent="0.2">
      <c r="A25" s="6" t="s">
        <v>22</v>
      </c>
      <c r="B25" s="14">
        <v>0</v>
      </c>
      <c r="C25" s="14">
        <v>0</v>
      </c>
    </row>
    <row r="26" spans="1:3" ht="11.25" customHeight="1" x14ac:dyDescent="0.2">
      <c r="A26" s="6" t="s">
        <v>23</v>
      </c>
      <c r="B26" s="14">
        <v>0</v>
      </c>
      <c r="C26" s="14">
        <v>0</v>
      </c>
    </row>
    <row r="27" spans="1:3" ht="11.25" customHeight="1" x14ac:dyDescent="0.2">
      <c r="A27" s="6" t="s">
        <v>24</v>
      </c>
      <c r="B27" s="14">
        <v>0</v>
      </c>
      <c r="C27" s="14">
        <v>0</v>
      </c>
    </row>
    <row r="28" spans="1:3" ht="11.25" customHeight="1" x14ac:dyDescent="0.2">
      <c r="A28" s="6" t="s">
        <v>25</v>
      </c>
      <c r="B28" s="14">
        <v>0</v>
      </c>
      <c r="C28" s="14">
        <v>0</v>
      </c>
    </row>
    <row r="29" spans="1:3" ht="11.25" customHeight="1" x14ac:dyDescent="0.2">
      <c r="A29" s="6" t="s">
        <v>26</v>
      </c>
      <c r="B29" s="14">
        <v>0</v>
      </c>
      <c r="C29" s="14">
        <v>0</v>
      </c>
    </row>
    <row r="30" spans="1:3" ht="11.25" customHeight="1" x14ac:dyDescent="0.2">
      <c r="A30" s="6" t="s">
        <v>27</v>
      </c>
      <c r="B30" s="14">
        <v>0</v>
      </c>
      <c r="C30" s="14">
        <v>0</v>
      </c>
    </row>
    <row r="31" spans="1:3" ht="11.25" customHeight="1" x14ac:dyDescent="0.2">
      <c r="A31" s="6" t="s">
        <v>28</v>
      </c>
      <c r="B31" s="14">
        <v>0</v>
      </c>
      <c r="C31" s="14">
        <v>0</v>
      </c>
    </row>
    <row r="32" spans="1:3" ht="11.25" customHeight="1" x14ac:dyDescent="0.2">
      <c r="A32" s="6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20352020.420000017</v>
      </c>
      <c r="C33" s="13">
        <f>C4-C16</f>
        <v>83704916.540000007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4" t="s">
        <v>31</v>
      </c>
      <c r="B35" s="12"/>
      <c r="C35" s="12"/>
    </row>
    <row r="36" spans="1:3" ht="11.25" customHeight="1" x14ac:dyDescent="0.2">
      <c r="A36" s="5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32</v>
      </c>
      <c r="B37" s="14">
        <v>0</v>
      </c>
      <c r="C37" s="14">
        <v>0</v>
      </c>
    </row>
    <row r="38" spans="1:3" ht="11.25" customHeight="1" x14ac:dyDescent="0.2">
      <c r="A38" s="6" t="s">
        <v>33</v>
      </c>
      <c r="B38" s="14">
        <v>0</v>
      </c>
      <c r="C38" s="14">
        <v>0</v>
      </c>
    </row>
    <row r="39" spans="1:3" ht="11.25" customHeight="1" x14ac:dyDescent="0.2">
      <c r="A39" s="6" t="s">
        <v>34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3">
        <f>SUM(B42:B44)</f>
        <v>59811963.729999997</v>
      </c>
      <c r="C41" s="13">
        <f>SUM(C42:C44)</f>
        <v>43162961.370000005</v>
      </c>
    </row>
    <row r="42" spans="1:3" ht="11.25" customHeight="1" x14ac:dyDescent="0.2">
      <c r="A42" s="6" t="s">
        <v>32</v>
      </c>
      <c r="B42" s="14">
        <v>53520560.689999998</v>
      </c>
      <c r="C42" s="14">
        <v>39243887.530000001</v>
      </c>
    </row>
    <row r="43" spans="1:3" ht="11.25" customHeight="1" x14ac:dyDescent="0.2">
      <c r="A43" s="6" t="s">
        <v>33</v>
      </c>
      <c r="B43" s="14">
        <v>6291403.04</v>
      </c>
      <c r="C43" s="14">
        <v>3919073.84</v>
      </c>
    </row>
    <row r="44" spans="1:3" ht="11.25" customHeight="1" x14ac:dyDescent="0.2">
      <c r="A44" s="6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-59811963.729999997</v>
      </c>
      <c r="C45" s="13">
        <f>C36-C41</f>
        <v>-43162961.370000005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4" t="s">
        <v>37</v>
      </c>
      <c r="B47" s="12"/>
      <c r="C47" s="12"/>
    </row>
    <row r="48" spans="1:3" ht="11.25" customHeight="1" x14ac:dyDescent="0.2">
      <c r="A48" s="5" t="s">
        <v>2</v>
      </c>
      <c r="B48" s="13">
        <f>SUM(B49+B52)</f>
        <v>4000000</v>
      </c>
      <c r="C48" s="13">
        <f>SUM(C49+C52)</f>
        <v>3500000</v>
      </c>
    </row>
    <row r="49" spans="1:3" ht="11.25" customHeight="1" x14ac:dyDescent="0.2">
      <c r="A49" s="6" t="s">
        <v>38</v>
      </c>
      <c r="B49" s="14">
        <f>B50+B51</f>
        <v>4000000</v>
      </c>
      <c r="C49" s="14">
        <f>C50+C51</f>
        <v>3500000</v>
      </c>
    </row>
    <row r="50" spans="1:3" ht="11.25" customHeight="1" x14ac:dyDescent="0.2">
      <c r="A50" s="6" t="s">
        <v>39</v>
      </c>
      <c r="B50" s="14">
        <v>0</v>
      </c>
      <c r="C50" s="14">
        <v>0</v>
      </c>
    </row>
    <row r="51" spans="1:3" ht="11.25" customHeight="1" x14ac:dyDescent="0.2">
      <c r="A51" s="6" t="s">
        <v>40</v>
      </c>
      <c r="B51" s="14">
        <v>4000000</v>
      </c>
      <c r="C51" s="14">
        <v>3500000</v>
      </c>
    </row>
    <row r="52" spans="1:3" ht="11.25" customHeight="1" x14ac:dyDescent="0.2">
      <c r="A52" s="6" t="s">
        <v>41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3">
        <f>SUM(B55+B58)</f>
        <v>5438484.8799999999</v>
      </c>
      <c r="C54" s="13">
        <f>SUM(C55+C58)</f>
        <v>13388205.15</v>
      </c>
    </row>
    <row r="55" spans="1:3" ht="11.25" customHeight="1" x14ac:dyDescent="0.2">
      <c r="A55" s="6" t="s">
        <v>42</v>
      </c>
      <c r="B55" s="14">
        <f>SUM(B56+B57)</f>
        <v>3624670.01</v>
      </c>
      <c r="C55" s="14">
        <f>SUM(C56+C57)</f>
        <v>3639230</v>
      </c>
    </row>
    <row r="56" spans="1:3" ht="11.25" customHeight="1" x14ac:dyDescent="0.2">
      <c r="A56" s="6" t="s">
        <v>39</v>
      </c>
      <c r="B56" s="14">
        <v>3624670.01</v>
      </c>
      <c r="C56" s="14">
        <v>3639230</v>
      </c>
    </row>
    <row r="57" spans="1:3" ht="11.25" customHeight="1" x14ac:dyDescent="0.2">
      <c r="A57" s="6" t="s">
        <v>40</v>
      </c>
      <c r="B57" s="14">
        <v>0</v>
      </c>
      <c r="C57" s="14">
        <v>0</v>
      </c>
    </row>
    <row r="58" spans="1:3" ht="11.25" customHeight="1" x14ac:dyDescent="0.2">
      <c r="A58" s="6" t="s">
        <v>43</v>
      </c>
      <c r="B58" s="14">
        <v>1813814.87</v>
      </c>
      <c r="C58" s="14">
        <v>9748975.1500000004</v>
      </c>
    </row>
    <row r="59" spans="1:3" ht="11.25" customHeight="1" x14ac:dyDescent="0.2">
      <c r="A59" s="4" t="s">
        <v>44</v>
      </c>
      <c r="B59" s="13">
        <f>B48-B54</f>
        <v>-1438484.88</v>
      </c>
      <c r="C59" s="13">
        <f>C48-C54</f>
        <v>-9888205.1500000004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4" t="s">
        <v>45</v>
      </c>
      <c r="B61" s="13">
        <f>B59+B45+B33</f>
        <v>-40898428.189999983</v>
      </c>
      <c r="C61" s="13">
        <f>C59+C45+C33</f>
        <v>30653750.020000003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4" t="s">
        <v>46</v>
      </c>
      <c r="B63" s="13">
        <v>47235770.57</v>
      </c>
      <c r="C63" s="13">
        <v>16582020.550000001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4" t="s">
        <v>47</v>
      </c>
      <c r="B65" s="13">
        <v>6337342.3799999999</v>
      </c>
      <c r="C65" s="13">
        <v>47235770.57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A60EB-8F72-4757-A9CC-0CC05E47E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2012-12-11T20:31:36Z</dcterms:created>
  <dcterms:modified xsi:type="dcterms:W3CDTF">2025-01-20T21:25:45Z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