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4TO TRIMESTRE 2024\"/>
    </mc:Choice>
  </mc:AlternateContent>
  <xr:revisionPtr revIDLastSave="0" documentId="13_ncr:1_{51D0677D-2A3C-4CE5-9348-84848336FB7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F12" i="2"/>
  <c r="B3" i="2"/>
  <c r="D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<sst xmlns="http://schemas.openxmlformats.org/spreadsheetml/2006/main" count="27" uniqueCount="27">
  <si>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</si>
  <si>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</si>
  <si>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</si>
  <si>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</si>
  <si>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</si>
  <si>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</si>
  <si>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</si>
  <si>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</si>
  <si>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</si>
  <si>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</si>
  <si>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</si>
  <si>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</si>
  <si>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</si>
  <si>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</si>
  <si>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</si>
  <si>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</si>
  <si>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</si>
  <si>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</si>
  <si>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</si>
  <si>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</si>
  <si>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</si>
  <si>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</si>
  <si>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</si>
  <si>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</si>
  <si>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</si>
  <si>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</si>
  <si>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Santiago Maravatío, Guanajuato
Estado Analítico del Activo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</si>
</sst>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D14" sqref="D14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119865242.5</v>
      </c>
      <c r="C3" s="11">
        <f t="shared" ref="C3:F3" si="0">C4+C12</f>
        <v>903314398.69000006</v>
      </c>
      <c r="D3" s="11">
        <f t="shared" si="0"/>
        <v>957448282.88000011</v>
      </c>
      <c r="E3" s="11">
        <f t="shared" si="0"/>
        <v>65731358.309999973</v>
      </c>
      <c r="F3" s="11">
        <f t="shared" si="0"/>
        <v>-54133884.19000002</v>
      </c>
    </row>
    <row r="4" spans="1:6" x14ac:dyDescent="0.2">
      <c r="A4" s="5" t="s">
        <v>4</v>
      </c>
      <c r="B4" s="11">
        <f>SUM(B5:B11)</f>
        <v>59955673.329999998</v>
      </c>
      <c r="C4" s="11">
        <f>SUM(C5:C11)</f>
        <v>695557298.36000001</v>
      </c>
      <c r="D4" s="11">
        <f>SUM(D5:D11)</f>
        <v>741693918.16000009</v>
      </c>
      <c r="E4" s="11">
        <f>SUM(E5:E11)</f>
        <v>13819053.529999994</v>
      </c>
      <c r="F4" s="11">
        <f>SUM(F5:F11)</f>
        <v>-46136619.800000004</v>
      </c>
    </row>
    <row r="5" spans="1:6" x14ac:dyDescent="0.2">
      <c r="A5" s="6" t="s">
        <v>5</v>
      </c>
      <c r="B5" s="12">
        <v>47235770.57</v>
      </c>
      <c r="C5" s="12">
        <v>477026642.86000001</v>
      </c>
      <c r="D5" s="12">
        <v>517925071.05000001</v>
      </c>
      <c r="E5" s="12">
        <f>B5+C5-D5</f>
        <v>6337342.3799999952</v>
      </c>
      <c r="F5" s="12">
        <f t="shared" ref="F5:F11" si="1">E5-B5</f>
        <v>-40898428.190000005</v>
      </c>
    </row>
    <row r="6" spans="1:6" x14ac:dyDescent="0.2">
      <c r="A6" s="6" t="s">
        <v>6</v>
      </c>
      <c r="B6" s="12">
        <v>244069.9</v>
      </c>
      <c r="C6" s="12">
        <v>186217516.18000001</v>
      </c>
      <c r="D6" s="12">
        <v>186224921.27000001</v>
      </c>
      <c r="E6" s="12">
        <f t="shared" ref="E6:E11" si="2">B6+C6-D6</f>
        <v>236664.81000000238</v>
      </c>
      <c r="F6" s="12">
        <f t="shared" si="1"/>
        <v>-7405.08999999761</v>
      </c>
    </row>
    <row r="7" spans="1:6" x14ac:dyDescent="0.2">
      <c r="A7" s="6" t="s">
        <v>7</v>
      </c>
      <c r="B7" s="12">
        <v>12475832.859999999</v>
      </c>
      <c r="C7" s="12">
        <v>32313139.32</v>
      </c>
      <c r="D7" s="12">
        <v>37543925.840000004</v>
      </c>
      <c r="E7" s="12">
        <f t="shared" si="2"/>
        <v>7245046.3399999961</v>
      </c>
      <c r="F7" s="12">
        <f t="shared" si="1"/>
        <v>-5230786.5200000033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59909569.169999994</v>
      </c>
      <c r="C12" s="11">
        <f>SUM(C13:C21)</f>
        <v>207757100.33000001</v>
      </c>
      <c r="D12" s="11">
        <f>SUM(D13:D21)</f>
        <v>215754364.72</v>
      </c>
      <c r="E12" s="11">
        <f>SUM(E13:E21)</f>
        <v>51912304.779999979</v>
      </c>
      <c r="F12" s="11">
        <f>SUM(F13:F21)</f>
        <v>-7997264.3900000155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54310970.259999998</v>
      </c>
      <c r="C15" s="13">
        <v>195174294.25</v>
      </c>
      <c r="D15" s="13">
        <v>205649949.77000001</v>
      </c>
      <c r="E15" s="13">
        <f t="shared" si="4"/>
        <v>43835314.73999998</v>
      </c>
      <c r="F15" s="13">
        <f t="shared" si="3"/>
        <v>-10475655.520000018</v>
      </c>
    </row>
    <row r="16" spans="1:6" x14ac:dyDescent="0.2">
      <c r="A16" s="6" t="s">
        <v>14</v>
      </c>
      <c r="B16" s="12">
        <v>17575664.809999999</v>
      </c>
      <c r="C16" s="12">
        <v>12582806.08</v>
      </c>
      <c r="D16" s="12">
        <v>6291403.04</v>
      </c>
      <c r="E16" s="12">
        <f t="shared" si="4"/>
        <v>23867067.850000001</v>
      </c>
      <c r="F16" s="12">
        <f t="shared" si="3"/>
        <v>6291403.0400000028</v>
      </c>
    </row>
    <row r="17" spans="1:6" x14ac:dyDescent="0.2">
      <c r="A17" s="6" t="s">
        <v>15</v>
      </c>
      <c r="B17" s="12">
        <v>0</v>
      </c>
      <c r="C17" s="12">
        <v>0</v>
      </c>
      <c r="D17" s="12">
        <v>0</v>
      </c>
      <c r="E17" s="12">
        <f t="shared" si="4"/>
        <v>0</v>
      </c>
      <c r="F17" s="12">
        <f t="shared" si="3"/>
        <v>0</v>
      </c>
    </row>
    <row r="18" spans="1:6" x14ac:dyDescent="0.2">
      <c r="A18" s="6" t="s">
        <v>16</v>
      </c>
      <c r="B18" s="12">
        <v>-13236444</v>
      </c>
      <c r="C18" s="12">
        <v>0</v>
      </c>
      <c r="D18" s="12">
        <v>3813011.91</v>
      </c>
      <c r="E18" s="12">
        <f t="shared" si="4"/>
        <v>-17049455.91</v>
      </c>
      <c r="F18" s="12">
        <f t="shared" si="3"/>
        <v>-3813011.91</v>
      </c>
    </row>
    <row r="19" spans="1:6" x14ac:dyDescent="0.2">
      <c r="A19" s="6" t="s">
        <v>17</v>
      </c>
      <c r="B19" s="12">
        <v>945714.1</v>
      </c>
      <c r="C19" s="12">
        <v>0</v>
      </c>
      <c r="D19" s="12">
        <v>0</v>
      </c>
      <c r="E19" s="12">
        <f t="shared" si="4"/>
        <v>945714.1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313664</v>
      </c>
      <c r="C21" s="12">
        <v>0</v>
      </c>
      <c r="D21" s="12">
        <v>0</v>
      </c>
      <c r="E21" s="12">
        <f t="shared" si="4"/>
        <v>313664</v>
      </c>
      <c r="F21" s="12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2018-03-08T18:40:55Z</cp:lastPrinted>
  <dcterms:created xsi:type="dcterms:W3CDTF">2014-02-09T04:04:15Z</dcterms:created>
  <dcterms:modified xsi:type="dcterms:W3CDTF">2025-01-20T20:34:10Z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