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8_{35ED8294-F6BC-4036-89A2-2655A4B55A1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<sst xmlns="http://schemas.openxmlformats.org/spreadsheetml/2006/main" count="45" uniqueCount="37">
  <si>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</si>
  <si>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</si>
  <si>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</si>
  <si>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</si>
  <si>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</si>
  <si>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</si>
  <si>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</si>
  <si>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</si>
  <si>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</si>
  <si>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</si>
  <si>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</si>
  <si>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</si>
  <si>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</si>
  <si>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</si>
  <si>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</si>
  <si>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</si>
  <si>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</si>
  <si>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</si>
  <si>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</si>
  <si>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</si>
  <si>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</si>
  <si>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</si>
  <si>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</si>
  <si>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</si>
  <si>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</si>
  <si>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</si>
  <si>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</si>
  <si>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</si>
  <si>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</si>
  <si>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</si>
  <si>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</si>
  <si>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</si>
  <si>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</si>
  <si>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</si>
  <si>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</si>
  <si>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</si>
  <si>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Santiago Maravatío, Guanajuato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</si>
</sst>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162398520</v>
      </c>
      <c r="C3" s="3">
        <f t="shared" ref="C3:D3" si="0">SUM(C4:C13)</f>
        <v>138802977.85000002</v>
      </c>
      <c r="D3" s="4">
        <f t="shared" si="0"/>
        <v>138802977.85000002</v>
      </c>
    </row>
    <row r="4" spans="1:4" x14ac:dyDescent="0.2">
      <c r="A4" s="22" t="s">
        <v>1</v>
      </c>
      <c r="B4" s="5">
        <v>2785000</v>
      </c>
      <c r="C4" s="5">
        <v>1634385.54</v>
      </c>
      <c r="D4" s="6">
        <v>1634385.54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90000</v>
      </c>
      <c r="C6" s="5">
        <v>0</v>
      </c>
      <c r="D6" s="6">
        <v>0</v>
      </c>
    </row>
    <row r="7" spans="1:4" x14ac:dyDescent="0.2">
      <c r="A7" s="22" t="s">
        <v>4</v>
      </c>
      <c r="B7" s="5">
        <v>1909000</v>
      </c>
      <c r="C7" s="5">
        <v>1475138.1</v>
      </c>
      <c r="D7" s="6">
        <v>1475138.1</v>
      </c>
    </row>
    <row r="8" spans="1:4" x14ac:dyDescent="0.2">
      <c r="A8" s="22" t="s">
        <v>5</v>
      </c>
      <c r="B8" s="5">
        <v>536000</v>
      </c>
      <c r="C8" s="5">
        <v>1091855.6599999999</v>
      </c>
      <c r="D8" s="6">
        <v>1091855.6599999999</v>
      </c>
    </row>
    <row r="9" spans="1:4" x14ac:dyDescent="0.2">
      <c r="A9" s="22" t="s">
        <v>6</v>
      </c>
      <c r="B9" s="5">
        <v>387000</v>
      </c>
      <c r="C9" s="5">
        <v>35086.68</v>
      </c>
      <c r="D9" s="6">
        <v>35086.68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104391520</v>
      </c>
      <c r="C11" s="5">
        <v>92017513.480000004</v>
      </c>
      <c r="D11" s="6">
        <v>92017513.480000004</v>
      </c>
    </row>
    <row r="12" spans="1:4" x14ac:dyDescent="0.2">
      <c r="A12" s="22" t="s">
        <v>9</v>
      </c>
      <c r="B12" s="5">
        <v>52300000</v>
      </c>
      <c r="C12" s="5">
        <v>38548998.390000001</v>
      </c>
      <c r="D12" s="6">
        <v>38548998.390000001</v>
      </c>
    </row>
    <row r="13" spans="1:4" x14ac:dyDescent="0.2">
      <c r="A13" s="22" t="s">
        <v>10</v>
      </c>
      <c r="B13" s="5">
        <v>0</v>
      </c>
      <c r="C13" s="5">
        <v>4000000</v>
      </c>
      <c r="D13" s="6">
        <v>4000000</v>
      </c>
    </row>
    <row r="14" spans="1:4" x14ac:dyDescent="0.2">
      <c r="A14" s="24" t="s">
        <v>11</v>
      </c>
      <c r="B14" s="7">
        <f>SUM(B15:B23)</f>
        <v>162398520</v>
      </c>
      <c r="C14" s="7">
        <f t="shared" ref="C14:D14" si="1">SUM(C15:C23)</f>
        <v>178637849.27000001</v>
      </c>
      <c r="D14" s="8">
        <f t="shared" si="1"/>
        <v>177887591.17000002</v>
      </c>
    </row>
    <row r="15" spans="1:4" x14ac:dyDescent="0.2">
      <c r="A15" s="22" t="s">
        <v>12</v>
      </c>
      <c r="B15" s="5">
        <v>41346803.420000002</v>
      </c>
      <c r="C15" s="5">
        <v>40163905.32</v>
      </c>
      <c r="D15" s="6">
        <v>40163905.32</v>
      </c>
    </row>
    <row r="16" spans="1:4" x14ac:dyDescent="0.2">
      <c r="A16" s="22" t="s">
        <v>13</v>
      </c>
      <c r="B16" s="5">
        <v>13485427</v>
      </c>
      <c r="C16" s="5">
        <v>14112826.84</v>
      </c>
      <c r="D16" s="6">
        <v>13727904.07</v>
      </c>
    </row>
    <row r="17" spans="1:4" x14ac:dyDescent="0.2">
      <c r="A17" s="22" t="s">
        <v>14</v>
      </c>
      <c r="B17" s="5">
        <v>15289704.18</v>
      </c>
      <c r="C17" s="5">
        <v>27821280.449999999</v>
      </c>
      <c r="D17" s="6">
        <v>27821280.449999999</v>
      </c>
    </row>
    <row r="18" spans="1:4" x14ac:dyDescent="0.2">
      <c r="A18" s="22" t="s">
        <v>9</v>
      </c>
      <c r="B18" s="5">
        <v>16746714.67</v>
      </c>
      <c r="C18" s="5">
        <v>32739567.59</v>
      </c>
      <c r="D18" s="6">
        <v>32737867.59</v>
      </c>
    </row>
    <row r="19" spans="1:4" x14ac:dyDescent="0.2">
      <c r="A19" s="22" t="s">
        <v>15</v>
      </c>
      <c r="B19" s="5">
        <v>60000</v>
      </c>
      <c r="C19" s="5">
        <v>6291403.04</v>
      </c>
      <c r="D19" s="6">
        <v>6291403.04</v>
      </c>
    </row>
    <row r="20" spans="1:4" x14ac:dyDescent="0.2">
      <c r="A20" s="22" t="s">
        <v>16</v>
      </c>
      <c r="B20" s="5">
        <v>71306070.730000004</v>
      </c>
      <c r="C20" s="5">
        <v>53884196.020000003</v>
      </c>
      <c r="D20" s="6">
        <v>53520560.689999998</v>
      </c>
    </row>
    <row r="21" spans="1:4" x14ac:dyDescent="0.2">
      <c r="A21" s="22" t="s">
        <v>17</v>
      </c>
      <c r="B21" s="5">
        <v>500000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3663800</v>
      </c>
      <c r="C23" s="5">
        <v>3624670.01</v>
      </c>
      <c r="D23" s="6">
        <v>3624670.01</v>
      </c>
    </row>
    <row r="24" spans="1:4" x14ac:dyDescent="0.2">
      <c r="A24" s="11" t="s">
        <v>35</v>
      </c>
      <c r="B24" s="9">
        <f>B3-B14</f>
        <v>0</v>
      </c>
      <c r="C24" s="9">
        <f>C3-C14</f>
        <v>-39834871.419999987</v>
      </c>
      <c r="D24" s="10">
        <f>D3-D14</f>
        <v>-39084613.319999993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-25839996.839999996</v>
      </c>
      <c r="D27" s="15">
        <f>SUM(D28:D34)</f>
        <v>-25453374.069999997</v>
      </c>
    </row>
    <row r="28" spans="1:4" x14ac:dyDescent="0.2">
      <c r="A28" s="22" t="s">
        <v>26</v>
      </c>
      <c r="B28" s="16">
        <v>0</v>
      </c>
      <c r="C28" s="16">
        <v>-138744.97</v>
      </c>
      <c r="D28" s="17">
        <v>-138744.97</v>
      </c>
    </row>
    <row r="29" spans="1:4" x14ac:dyDescent="0.2">
      <c r="A29" s="22" t="s">
        <v>27</v>
      </c>
      <c r="B29" s="16">
        <v>0</v>
      </c>
      <c r="C29" s="16">
        <v>9058.42</v>
      </c>
      <c r="D29" s="17">
        <v>9058.42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4339905.51</v>
      </c>
      <c r="D32" s="17">
        <v>4726528.28</v>
      </c>
    </row>
    <row r="33" spans="1:4" x14ac:dyDescent="0.2">
      <c r="A33" s="22" t="s">
        <v>31</v>
      </c>
      <c r="B33" s="16">
        <v>0</v>
      </c>
      <c r="C33" s="16">
        <v>-29638435.489999998</v>
      </c>
      <c r="D33" s="17">
        <v>-29638435.489999998</v>
      </c>
    </row>
    <row r="34" spans="1:4" x14ac:dyDescent="0.2">
      <c r="A34" s="22" t="s">
        <v>32</v>
      </c>
      <c r="B34" s="16">
        <v>0</v>
      </c>
      <c r="C34" s="16">
        <v>-411780.31</v>
      </c>
      <c r="D34" s="17">
        <v>-411780.31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-13994874.58</v>
      </c>
      <c r="D35" s="19">
        <f>SUM(D36:D38)</f>
        <v>-13631239.25</v>
      </c>
    </row>
    <row r="36" spans="1:4" x14ac:dyDescent="0.2">
      <c r="A36" s="22" t="s">
        <v>30</v>
      </c>
      <c r="B36" s="16">
        <v>0</v>
      </c>
      <c r="C36" s="16">
        <v>-3604856.92</v>
      </c>
      <c r="D36" s="17">
        <v>-3241221.59</v>
      </c>
    </row>
    <row r="37" spans="1:4" x14ac:dyDescent="0.2">
      <c r="A37" s="23" t="s">
        <v>31</v>
      </c>
      <c r="B37" s="16">
        <v>0</v>
      </c>
      <c r="C37" s="16">
        <v>-10390017.66</v>
      </c>
      <c r="D37" s="17">
        <v>-10390017.66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-39834871.419999994</v>
      </c>
      <c r="D39" s="10">
        <f>D27+D35</f>
        <v>-39084613.319999993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2025-01-17T15:37:43Z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