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2\2. PRESUPUESTAL 2502\"/>
    </mc:Choice>
  </mc:AlternateContent>
  <xr:revisionPtr revIDLastSave="0" documentId="13_ncr:1_{2D497576-9F4E-45AE-BDAE-408E7C08C26F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4" l="1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35" i="4"/>
  <c r="G35" i="4" s="1"/>
  <c r="F71" i="4" l="1"/>
  <c r="E71" i="4"/>
  <c r="C71" i="4"/>
  <c r="B71" i="4"/>
  <c r="D69" i="4"/>
  <c r="G69" i="4" s="1"/>
  <c r="D65" i="4"/>
  <c r="G65" i="4" s="1"/>
  <c r="D67" i="4"/>
  <c r="G67" i="4" s="1"/>
  <c r="D63" i="4"/>
  <c r="G63" i="4" s="1"/>
  <c r="D61" i="4"/>
  <c r="G61" i="4" s="1"/>
  <c r="D59" i="4"/>
  <c r="G59" i="4" s="1"/>
  <c r="D57" i="4"/>
  <c r="G57" i="4" s="1"/>
  <c r="D55" i="4"/>
  <c r="G55" i="4" s="1"/>
  <c r="F48" i="4"/>
  <c r="E48" i="4"/>
  <c r="D46" i="4"/>
  <c r="G46" i="4" s="1"/>
  <c r="D45" i="4"/>
  <c r="G45" i="4" s="1"/>
  <c r="D44" i="4"/>
  <c r="G44" i="4" s="1"/>
  <c r="D43" i="4"/>
  <c r="G43" i="4" s="1"/>
  <c r="C48" i="4"/>
  <c r="B48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36" i="4"/>
  <c r="E36" i="4"/>
  <c r="C36" i="4"/>
  <c r="B36" i="4"/>
  <c r="G71" i="4" l="1"/>
  <c r="D71" i="4"/>
  <c r="G48" i="4"/>
  <c r="D48" i="4"/>
  <c r="G36" i="4"/>
  <c r="D36" i="4"/>
</calcChain>
</file>

<file path=xl/sharedStrings.xml><?xml version="1.0" encoding="utf-8"?>
<sst xmlns="http://schemas.openxmlformats.org/spreadsheetml/2006/main" count="73" uniqueCount="53">
  <si>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</si>
  <si>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</si>
  <si>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</si>
  <si>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</si>
  <si>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</si>
  <si>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</si>
  <si>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</si>
  <si>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</si>
  <si>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</si>
  <si>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</si>
  <si>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</si>
  <si>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</si>
  <si>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</si>
  <si>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</si>
  <si>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</si>
  <si>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</si>
  <si>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</si>
  <si>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</si>
  <si>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</si>
  <si>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</si>
  <si>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</si>
  <si>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</si>
  <si>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31111M360010100 SINDICOS Y REGIDORES</t>
  </si>
  <si>
    <t>31111M360020100 DESPACHO DE LA PRESIDENC</t>
  </si>
  <si>
    <t>31111M360020200 PROCURADURIA AUXILIAR MU</t>
  </si>
  <si>
    <t>31111M360030100 DESPACHO DEL SECRETARIO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</si>
  <si>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</si>
  <si>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</si>
  <si>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</si>
  <si>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</si>
  <si>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</t>
  </si>
  <si>
    <t>31111M360090000 DIRECCION DESARROLLO RUR</t>
  </si>
  <si>
    <t>31111M360100000 DIRECCION DE EDUCACION</t>
  </si>
  <si>
    <t>31111M360110000 DIRECCION DEPORTES Y ATE</t>
  </si>
  <si>
    <t>31111M360130100 DIRECCION DE SERVICIOS M</t>
  </si>
  <si>
    <t>31111M360130200 DEPARTAMENTO LIMPIA</t>
  </si>
  <si>
    <t>31111M360130300 DEPARTAMENTO PARQUES Y J</t>
  </si>
  <si>
    <t>31111M360130500 DEPARTAMENTO ALUMBRADO P</t>
  </si>
  <si>
    <t>31111M360130600 DEPARTAMENTO DE PANTEONE</t>
  </si>
  <si>
    <t>31111M360140000 JUBILADOS</t>
  </si>
  <si>
    <t>31111M360150100 DIRECCION DE SEGURIDAD P</t>
  </si>
  <si>
    <t>31111M360170000 DIRECCION DE RECUSOS HUM</t>
  </si>
  <si>
    <t>31111M360180000 DIRECCION DE DESARROLLO</t>
  </si>
  <si>
    <t>31111M360190000 DIRECCION DE ATENCION A</t>
  </si>
  <si>
    <t>31111M360220000 DIRECCION DE PLANEACION</t>
  </si>
  <si>
    <t>31111M360230000 COORDINACION DE PROMTORI</t>
  </si>
  <si>
    <t>31111M360240000 DIRECCIÓN DE DERECHOS HU</t>
  </si>
  <si>
    <t>31111M360250000 DIREC GRAL DE INGRESOS E</t>
  </si>
  <si>
    <t>31111M360260000 UNIDAD DE TRANSPARENCIA</t>
  </si>
  <si>
    <t>31111M360900100 DIF</t>
  </si>
  <si>
    <t>31111M360900200 CASA DE LA CULTURA</t>
  </si>
  <si>
    <t>31111M360900300 SISTEMA DE AGUA POTABLE</t>
  </si>
  <si>
    <t>Municipio de Santiago Maravatío, Guanajuato
Estado Analítico del Ejercicio del Presupuesto de Egresos
Clasificación Administrativa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</si>
</sst>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2" borderId="5" xfId="9" applyFont="1" applyFill="1" applyBorder="1" applyAlignment="1" applyProtection="1">
      <alignment vertical="center" wrapText="1"/>
      <protection locked="0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6" fillId="0" borderId="3" xfId="0" applyNumberFormat="1" applyFont="1" applyBorder="1" applyProtection="1">
      <protection locked="0"/>
    </xf>
    <xf numFmtId="0" fontId="6" fillId="2" borderId="4" xfId="9" applyFont="1" applyFill="1" applyBorder="1" applyAlignment="1" applyProtection="1">
      <alignment horizontal="centerContinuous" vertical="center" wrapText="1"/>
      <protection locked="0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3"/>
  <sheetViews>
    <sheetView showGridLines="0" tabSelected="1" topLeftCell="A4" workbookViewId="0">
      <selection activeCell="A39" sqref="A39:G3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6" t="s">
        <v>52</v>
      </c>
      <c r="B1" s="27"/>
      <c r="C1" s="27"/>
      <c r="D1" s="27"/>
      <c r="E1" s="27"/>
      <c r="F1" s="27"/>
      <c r="G1" s="28"/>
    </row>
    <row r="2" spans="1:7" x14ac:dyDescent="0.2">
      <c r="A2" s="14"/>
      <c r="B2" s="21" t="s">
        <v>15</v>
      </c>
      <c r="C2" s="22"/>
      <c r="D2" s="22"/>
      <c r="E2" s="22"/>
      <c r="F2" s="23"/>
      <c r="G2" s="24" t="s">
        <v>14</v>
      </c>
    </row>
    <row r="3" spans="1:7" ht="24.95" customHeight="1" x14ac:dyDescent="0.2">
      <c r="A3" s="10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25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22</v>
      </c>
      <c r="B5" s="19">
        <v>4536842.22</v>
      </c>
      <c r="C5" s="19">
        <v>0</v>
      </c>
      <c r="D5" s="19">
        <f>B5+C5</f>
        <v>4536842.22</v>
      </c>
      <c r="E5" s="19">
        <v>1840587.74</v>
      </c>
      <c r="F5" s="19">
        <v>1840587.74</v>
      </c>
      <c r="G5" s="19">
        <f>D5-E5</f>
        <v>2696254.4799999995</v>
      </c>
    </row>
    <row r="6" spans="1:7" x14ac:dyDescent="0.2">
      <c r="A6" s="6" t="s">
        <v>23</v>
      </c>
      <c r="B6" s="19">
        <v>15303228.5</v>
      </c>
      <c r="C6" s="19">
        <v>675623.71</v>
      </c>
      <c r="D6" s="19">
        <f t="shared" ref="D6:D11" si="0">B6+C6</f>
        <v>15978852.210000001</v>
      </c>
      <c r="E6" s="19">
        <v>8211011.1200000001</v>
      </c>
      <c r="F6" s="19">
        <v>8211011.1200000001</v>
      </c>
      <c r="G6" s="19">
        <f t="shared" ref="G6:G11" si="1">D6-E6</f>
        <v>7767841.0900000008</v>
      </c>
    </row>
    <row r="7" spans="1:7" x14ac:dyDescent="0.2">
      <c r="A7" s="6" t="s">
        <v>24</v>
      </c>
      <c r="B7" s="19">
        <v>673158.4</v>
      </c>
      <c r="C7" s="19">
        <v>0</v>
      </c>
      <c r="D7" s="19">
        <f t="shared" si="0"/>
        <v>673158.4</v>
      </c>
      <c r="E7" s="19">
        <v>293429.09000000003</v>
      </c>
      <c r="F7" s="19">
        <v>293429.09000000003</v>
      </c>
      <c r="G7" s="19">
        <f t="shared" si="1"/>
        <v>379729.31</v>
      </c>
    </row>
    <row r="8" spans="1:7" x14ac:dyDescent="0.2">
      <c r="A8" s="6" t="s">
        <v>25</v>
      </c>
      <c r="B8" s="19">
        <v>1031307.37</v>
      </c>
      <c r="C8" s="19">
        <v>-20000</v>
      </c>
      <c r="D8" s="19">
        <f t="shared" si="0"/>
        <v>1011307.37</v>
      </c>
      <c r="E8" s="19">
        <v>434693.53</v>
      </c>
      <c r="F8" s="19">
        <v>434693.53</v>
      </c>
      <c r="G8" s="19">
        <f t="shared" si="1"/>
        <v>576613.84</v>
      </c>
    </row>
    <row r="9" spans="1:7" x14ac:dyDescent="0.2">
      <c r="A9" s="6" t="s">
        <v>26</v>
      </c>
      <c r="B9" s="19">
        <v>463320</v>
      </c>
      <c r="C9" s="19">
        <v>0</v>
      </c>
      <c r="D9" s="19">
        <f t="shared" si="0"/>
        <v>463320</v>
      </c>
      <c r="E9" s="19">
        <v>202800</v>
      </c>
      <c r="F9" s="19">
        <v>202800</v>
      </c>
      <c r="G9" s="19">
        <f t="shared" si="1"/>
        <v>260520</v>
      </c>
    </row>
    <row r="10" spans="1:7" x14ac:dyDescent="0.2">
      <c r="A10" s="6" t="s">
        <v>27</v>
      </c>
      <c r="B10" s="19">
        <v>8299526.54</v>
      </c>
      <c r="C10" s="19">
        <v>-96368.24</v>
      </c>
      <c r="D10" s="19">
        <f t="shared" si="0"/>
        <v>8203158.2999999998</v>
      </c>
      <c r="E10" s="19">
        <v>5451394.1399999997</v>
      </c>
      <c r="F10" s="19">
        <v>5451394.1399999997</v>
      </c>
      <c r="G10" s="19">
        <f t="shared" si="1"/>
        <v>2751764.16</v>
      </c>
    </row>
    <row r="11" spans="1:7" x14ac:dyDescent="0.2">
      <c r="A11" s="6" t="s">
        <v>28</v>
      </c>
      <c r="B11" s="19">
        <v>1361912.47</v>
      </c>
      <c r="C11" s="19">
        <v>0</v>
      </c>
      <c r="D11" s="19">
        <f t="shared" si="0"/>
        <v>1361912.47</v>
      </c>
      <c r="E11" s="19">
        <v>453826.63</v>
      </c>
      <c r="F11" s="19">
        <v>453826.63</v>
      </c>
      <c r="G11" s="19">
        <f t="shared" si="1"/>
        <v>908085.84</v>
      </c>
    </row>
    <row r="12" spans="1:7" x14ac:dyDescent="0.2">
      <c r="A12" s="6" t="s">
        <v>29</v>
      </c>
      <c r="B12" s="19">
        <v>74651093.829999998</v>
      </c>
      <c r="C12" s="19">
        <v>-3663979.61</v>
      </c>
      <c r="D12" s="19">
        <f t="shared" ref="D12" si="2">B12+C12</f>
        <v>70987114.219999999</v>
      </c>
      <c r="E12" s="19">
        <v>7546112.54</v>
      </c>
      <c r="F12" s="19">
        <v>7546112.54</v>
      </c>
      <c r="G12" s="19">
        <f t="shared" ref="G12" si="3">D12-E12</f>
        <v>63441001.68</v>
      </c>
    </row>
    <row r="13" spans="1:7" x14ac:dyDescent="0.2">
      <c r="A13" s="6" t="s">
        <v>30</v>
      </c>
      <c r="B13" s="19">
        <v>860340.93</v>
      </c>
      <c r="C13" s="19">
        <v>2169052.19</v>
      </c>
      <c r="D13" s="19">
        <f t="shared" ref="D13" si="4">B13+C13</f>
        <v>3029393.12</v>
      </c>
      <c r="E13" s="19">
        <v>692717.68</v>
      </c>
      <c r="F13" s="19">
        <v>692717.68</v>
      </c>
      <c r="G13" s="19">
        <f t="shared" ref="G13" si="5">D13-E13</f>
        <v>2336675.44</v>
      </c>
    </row>
    <row r="14" spans="1:7" x14ac:dyDescent="0.2">
      <c r="A14" s="6" t="s">
        <v>31</v>
      </c>
      <c r="B14" s="19">
        <v>4155720.76</v>
      </c>
      <c r="C14" s="19">
        <v>1573722.1</v>
      </c>
      <c r="D14" s="19">
        <f t="shared" ref="D14" si="6">B14+C14</f>
        <v>5729442.8599999994</v>
      </c>
      <c r="E14" s="19">
        <v>1845558.11</v>
      </c>
      <c r="F14" s="19">
        <v>1845558.11</v>
      </c>
      <c r="G14" s="19">
        <f t="shared" ref="G14" si="7">D14-E14</f>
        <v>3883884.7499999991</v>
      </c>
    </row>
    <row r="15" spans="1:7" x14ac:dyDescent="0.2">
      <c r="A15" s="6" t="s">
        <v>32</v>
      </c>
      <c r="B15" s="19">
        <v>3591121.58</v>
      </c>
      <c r="C15" s="19">
        <v>0</v>
      </c>
      <c r="D15" s="19">
        <f t="shared" ref="D15" si="8">B15+C15</f>
        <v>3591121.58</v>
      </c>
      <c r="E15" s="19">
        <v>1628384.82</v>
      </c>
      <c r="F15" s="19">
        <v>1628384.82</v>
      </c>
      <c r="G15" s="19">
        <f t="shared" ref="G15" si="9">D15-E15</f>
        <v>1962736.76</v>
      </c>
    </row>
    <row r="16" spans="1:7" x14ac:dyDescent="0.2">
      <c r="A16" s="6" t="s">
        <v>33</v>
      </c>
      <c r="B16" s="19">
        <v>1268314.8</v>
      </c>
      <c r="C16" s="19">
        <v>0</v>
      </c>
      <c r="D16" s="19">
        <f t="shared" ref="D16" si="10">B16+C16</f>
        <v>1268314.8</v>
      </c>
      <c r="E16" s="19">
        <v>590998.84</v>
      </c>
      <c r="F16" s="19">
        <v>590998.84</v>
      </c>
      <c r="G16" s="19">
        <f t="shared" ref="G16" si="11">D16-E16</f>
        <v>677315.96000000008</v>
      </c>
    </row>
    <row r="17" spans="1:7" x14ac:dyDescent="0.2">
      <c r="A17" s="6" t="s">
        <v>34</v>
      </c>
      <c r="B17" s="19">
        <v>2054456.23</v>
      </c>
      <c r="C17" s="19">
        <v>24720</v>
      </c>
      <c r="D17" s="19">
        <f t="shared" ref="D17" si="12">B17+C17</f>
        <v>2079176.23</v>
      </c>
      <c r="E17" s="19">
        <v>854126.22</v>
      </c>
      <c r="F17" s="19">
        <v>854126.22</v>
      </c>
      <c r="G17" s="19">
        <f t="shared" ref="G17" si="13">D17-E17</f>
        <v>1225050.01</v>
      </c>
    </row>
    <row r="18" spans="1:7" x14ac:dyDescent="0.2">
      <c r="A18" s="6" t="s">
        <v>35</v>
      </c>
      <c r="B18" s="19">
        <v>2948503.3</v>
      </c>
      <c r="C18" s="19">
        <v>710198.5</v>
      </c>
      <c r="D18" s="19">
        <f t="shared" ref="D18" si="14">B18+C18</f>
        <v>3658701.8</v>
      </c>
      <c r="E18" s="19">
        <v>1944272.23</v>
      </c>
      <c r="F18" s="19">
        <v>1944272.23</v>
      </c>
      <c r="G18" s="19">
        <f t="shared" ref="G18" si="15">D18-E18</f>
        <v>1714429.5699999998</v>
      </c>
    </row>
    <row r="19" spans="1:7" x14ac:dyDescent="0.2">
      <c r="A19" s="6" t="s">
        <v>36</v>
      </c>
      <c r="B19" s="19">
        <v>3107321.05</v>
      </c>
      <c r="C19" s="19">
        <v>0</v>
      </c>
      <c r="D19" s="19">
        <f t="shared" ref="D19" si="16">B19+C19</f>
        <v>3107321.05</v>
      </c>
      <c r="E19" s="19">
        <v>1314098.3600000001</v>
      </c>
      <c r="F19" s="19">
        <v>1314098.3600000001</v>
      </c>
      <c r="G19" s="19">
        <f t="shared" ref="G19" si="17">D19-E19</f>
        <v>1793222.6899999997</v>
      </c>
    </row>
    <row r="20" spans="1:7" x14ac:dyDescent="0.2">
      <c r="A20" s="6" t="s">
        <v>37</v>
      </c>
      <c r="B20" s="19">
        <v>5495636.2699999996</v>
      </c>
      <c r="C20" s="19">
        <v>-189746.73</v>
      </c>
      <c r="D20" s="19">
        <f t="shared" ref="D20" si="18">B20+C20</f>
        <v>5305889.5399999991</v>
      </c>
      <c r="E20" s="19">
        <v>2829703.64</v>
      </c>
      <c r="F20" s="19">
        <v>2549703.64</v>
      </c>
      <c r="G20" s="19">
        <f t="shared" ref="G20" si="19">D20-E20</f>
        <v>2476185.899999999</v>
      </c>
    </row>
    <row r="21" spans="1:7" x14ac:dyDescent="0.2">
      <c r="A21" s="6" t="s">
        <v>38</v>
      </c>
      <c r="B21" s="19">
        <v>212190.27</v>
      </c>
      <c r="C21" s="19">
        <v>0</v>
      </c>
      <c r="D21" s="19">
        <f t="shared" ref="D21" si="20">B21+C21</f>
        <v>212190.27</v>
      </c>
      <c r="E21" s="19">
        <v>94477.41</v>
      </c>
      <c r="F21" s="19">
        <v>94477.41</v>
      </c>
      <c r="G21" s="19">
        <f t="shared" ref="G21" si="21">D21-E21</f>
        <v>117712.85999999999</v>
      </c>
    </row>
    <row r="22" spans="1:7" x14ac:dyDescent="0.2">
      <c r="A22" s="6" t="s">
        <v>39</v>
      </c>
      <c r="B22" s="19">
        <v>109764.72</v>
      </c>
      <c r="C22" s="19">
        <v>0</v>
      </c>
      <c r="D22" s="19">
        <f t="shared" ref="D22" si="22">B22+C22</f>
        <v>109764.72</v>
      </c>
      <c r="E22" s="19">
        <v>48783.6</v>
      </c>
      <c r="F22" s="19">
        <v>48783.6</v>
      </c>
      <c r="G22" s="19">
        <f t="shared" ref="G22" si="23">D22-E22</f>
        <v>60981.120000000003</v>
      </c>
    </row>
    <row r="23" spans="1:7" x14ac:dyDescent="0.2">
      <c r="A23" s="6" t="s">
        <v>40</v>
      </c>
      <c r="B23" s="19">
        <v>17926533.449999999</v>
      </c>
      <c r="C23" s="19">
        <v>437149.12</v>
      </c>
      <c r="D23" s="19">
        <f t="shared" ref="D23" si="24">B23+C23</f>
        <v>18363682.57</v>
      </c>
      <c r="E23" s="19">
        <v>7008095.1299999999</v>
      </c>
      <c r="F23" s="19">
        <v>6748169.3300000001</v>
      </c>
      <c r="G23" s="19">
        <f t="shared" ref="G23" si="25">D23-E23</f>
        <v>11355587.440000001</v>
      </c>
    </row>
    <row r="24" spans="1:7" x14ac:dyDescent="0.2">
      <c r="A24" s="6" t="s">
        <v>41</v>
      </c>
      <c r="B24" s="19">
        <v>516127.75</v>
      </c>
      <c r="C24" s="19">
        <v>0</v>
      </c>
      <c r="D24" s="19">
        <f t="shared" ref="D24" si="26">B24+C24</f>
        <v>516127.75</v>
      </c>
      <c r="E24" s="19">
        <v>202292.54</v>
      </c>
      <c r="F24" s="19">
        <v>202292.54</v>
      </c>
      <c r="G24" s="19">
        <f t="shared" ref="G24" si="27">D24-E24</f>
        <v>313835.20999999996</v>
      </c>
    </row>
    <row r="25" spans="1:7" x14ac:dyDescent="0.2">
      <c r="A25" s="6" t="s">
        <v>42</v>
      </c>
      <c r="B25" s="19">
        <v>836778.26</v>
      </c>
      <c r="C25" s="19">
        <v>126830.8</v>
      </c>
      <c r="D25" s="19">
        <f t="shared" ref="D25" si="28">B25+C25</f>
        <v>963609.06</v>
      </c>
      <c r="E25" s="19">
        <v>384549.82</v>
      </c>
      <c r="F25" s="19">
        <v>384549.82</v>
      </c>
      <c r="G25" s="19">
        <f t="shared" ref="G25" si="29">D25-E25</f>
        <v>579059.24</v>
      </c>
    </row>
    <row r="26" spans="1:7" x14ac:dyDescent="0.2">
      <c r="A26" s="6" t="s">
        <v>43</v>
      </c>
      <c r="B26" s="19">
        <v>306066.25</v>
      </c>
      <c r="C26" s="19">
        <v>0</v>
      </c>
      <c r="D26" s="19">
        <f t="shared" ref="D26" si="30">B26+C26</f>
        <v>306066.25</v>
      </c>
      <c r="E26" s="19">
        <v>114783.49</v>
      </c>
      <c r="F26" s="19">
        <v>114783.49</v>
      </c>
      <c r="G26" s="19">
        <f t="shared" ref="G26" si="31">D26-E26</f>
        <v>191282.76</v>
      </c>
    </row>
    <row r="27" spans="1:7" x14ac:dyDescent="0.2">
      <c r="A27" s="6" t="s">
        <v>44</v>
      </c>
      <c r="B27" s="19">
        <v>668742.96</v>
      </c>
      <c r="C27" s="19">
        <v>0</v>
      </c>
      <c r="D27" s="19">
        <f t="shared" ref="D27" si="32">B27+C27</f>
        <v>668742.96</v>
      </c>
      <c r="E27" s="19">
        <v>249715.59</v>
      </c>
      <c r="F27" s="19">
        <v>249715.59</v>
      </c>
      <c r="G27" s="19">
        <f t="shared" ref="G27" si="33">D27-E27</f>
        <v>419027.37</v>
      </c>
    </row>
    <row r="28" spans="1:7" x14ac:dyDescent="0.2">
      <c r="A28" s="6" t="s">
        <v>45</v>
      </c>
      <c r="B28" s="19">
        <v>806641.55</v>
      </c>
      <c r="C28" s="19">
        <v>-20000</v>
      </c>
      <c r="D28" s="19">
        <f t="shared" ref="D28" si="34">B28+C28</f>
        <v>786641.55</v>
      </c>
      <c r="E28" s="19">
        <v>318811.46999999997</v>
      </c>
      <c r="F28" s="19">
        <v>318811.46999999997</v>
      </c>
      <c r="G28" s="19">
        <f t="shared" ref="G28" si="35">D28-E28</f>
        <v>467830.08000000007</v>
      </c>
    </row>
    <row r="29" spans="1:7" x14ac:dyDescent="0.2">
      <c r="A29" s="6" t="s">
        <v>46</v>
      </c>
      <c r="B29" s="19">
        <v>666742.96</v>
      </c>
      <c r="C29" s="19">
        <v>0</v>
      </c>
      <c r="D29" s="19">
        <f t="shared" ref="D29" si="36">B29+C29</f>
        <v>666742.96</v>
      </c>
      <c r="E29" s="19">
        <v>292468.84000000003</v>
      </c>
      <c r="F29" s="19">
        <v>292468.84000000003</v>
      </c>
      <c r="G29" s="19">
        <f t="shared" ref="G29" si="37">D29-E29</f>
        <v>374274.11999999994</v>
      </c>
    </row>
    <row r="30" spans="1:7" x14ac:dyDescent="0.2">
      <c r="A30" s="6" t="s">
        <v>47</v>
      </c>
      <c r="B30" s="19">
        <v>431946.55</v>
      </c>
      <c r="C30" s="19">
        <v>8700.36</v>
      </c>
      <c r="D30" s="19">
        <f t="shared" ref="D30" si="38">B30+C30</f>
        <v>440646.91</v>
      </c>
      <c r="E30" s="19">
        <v>224196.98</v>
      </c>
      <c r="F30" s="19">
        <v>224196.98</v>
      </c>
      <c r="G30" s="19">
        <f t="shared" ref="G30" si="39">D30-E30</f>
        <v>216449.92999999996</v>
      </c>
    </row>
    <row r="31" spans="1:7" x14ac:dyDescent="0.2">
      <c r="A31" s="6" t="s">
        <v>48</v>
      </c>
      <c r="B31" s="19">
        <v>281557.03000000003</v>
      </c>
      <c r="C31" s="19">
        <v>329321.74</v>
      </c>
      <c r="D31" s="19">
        <f t="shared" ref="D31" si="40">B31+C31</f>
        <v>610878.77</v>
      </c>
      <c r="E31" s="19">
        <v>271782.8</v>
      </c>
      <c r="F31" s="19">
        <v>271782.8</v>
      </c>
      <c r="G31" s="19">
        <f t="shared" ref="G31" si="41">D31-E31</f>
        <v>339095.97000000003</v>
      </c>
    </row>
    <row r="32" spans="1:7" x14ac:dyDescent="0.2">
      <c r="A32" s="6" t="s">
        <v>49</v>
      </c>
      <c r="B32" s="19">
        <v>6653524</v>
      </c>
      <c r="C32" s="19">
        <v>-734704.1</v>
      </c>
      <c r="D32" s="19">
        <f t="shared" ref="D32" si="42">B32+C32</f>
        <v>5918819.9000000004</v>
      </c>
      <c r="E32" s="19">
        <v>3111219.05</v>
      </c>
      <c r="F32" s="19">
        <v>3111219.05</v>
      </c>
      <c r="G32" s="19">
        <f t="shared" ref="G32" si="43">D32-E32</f>
        <v>2807600.8500000006</v>
      </c>
    </row>
    <row r="33" spans="1:7" x14ac:dyDescent="0.2">
      <c r="A33" s="6" t="s">
        <v>50</v>
      </c>
      <c r="B33" s="19">
        <v>1898754</v>
      </c>
      <c r="C33" s="19">
        <v>0</v>
      </c>
      <c r="D33" s="19">
        <f t="shared" ref="D33" si="44">B33+C33</f>
        <v>1898754</v>
      </c>
      <c r="E33" s="19">
        <v>888287.78</v>
      </c>
      <c r="F33" s="19">
        <v>888287.78</v>
      </c>
      <c r="G33" s="19">
        <f t="shared" ref="G33" si="45">D33-E33</f>
        <v>1010466.22</v>
      </c>
    </row>
    <row r="34" spans="1:7" x14ac:dyDescent="0.2">
      <c r="A34" s="6" t="s">
        <v>51</v>
      </c>
      <c r="B34" s="19">
        <v>430000</v>
      </c>
      <c r="C34" s="19">
        <v>0</v>
      </c>
      <c r="D34" s="19">
        <f t="shared" ref="D34" si="46">B34+C34</f>
        <v>430000</v>
      </c>
      <c r="E34" s="19">
        <v>0</v>
      </c>
      <c r="F34" s="19">
        <v>0</v>
      </c>
      <c r="G34" s="19">
        <f t="shared" ref="G34" si="47">D34-E34</f>
        <v>430000</v>
      </c>
    </row>
    <row r="35" spans="1:7" x14ac:dyDescent="0.2">
      <c r="A35" s="6"/>
      <c r="B35" s="19">
        <v>0</v>
      </c>
      <c r="C35" s="19">
        <v>0</v>
      </c>
      <c r="D35" s="19">
        <f t="shared" ref="D35" si="48">B35+C35</f>
        <v>0</v>
      </c>
      <c r="E35" s="19">
        <v>0</v>
      </c>
      <c r="F35" s="19">
        <v>0</v>
      </c>
      <c r="G35" s="19">
        <f t="shared" ref="G35" si="49">D35-E35</f>
        <v>0</v>
      </c>
    </row>
    <row r="36" spans="1:7" x14ac:dyDescent="0.2">
      <c r="A36" s="4" t="s">
        <v>18</v>
      </c>
      <c r="B36" s="20">
        <f t="shared" ref="B36:G36" si="50">SUM(B5:B35)</f>
        <v>161547174.00000003</v>
      </c>
      <c r="C36" s="20">
        <f t="shared" si="50"/>
        <v>1330519.8400000008</v>
      </c>
      <c r="D36" s="20">
        <f t="shared" si="50"/>
        <v>162877693.84000003</v>
      </c>
      <c r="E36" s="20">
        <f t="shared" si="50"/>
        <v>49343179.18999999</v>
      </c>
      <c r="F36" s="20">
        <f t="shared" si="50"/>
        <v>48803253.389999986</v>
      </c>
      <c r="G36" s="20">
        <f t="shared" si="50"/>
        <v>113534514.65000001</v>
      </c>
    </row>
    <row r="39" spans="1:7" ht="55.15" customHeight="1" x14ac:dyDescent="0.2">
      <c r="A39" s="26" t="s">
        <v>52</v>
      </c>
      <c r="B39" s="27"/>
      <c r="C39" s="27"/>
      <c r="D39" s="27"/>
      <c r="E39" s="27"/>
      <c r="F39" s="27"/>
      <c r="G39" s="28"/>
    </row>
    <row r="40" spans="1:7" x14ac:dyDescent="0.2">
      <c r="A40" s="14"/>
      <c r="B40" s="11"/>
      <c r="C40" s="12"/>
      <c r="D40" s="9" t="s">
        <v>15</v>
      </c>
      <c r="E40" s="12"/>
      <c r="F40" s="13"/>
      <c r="G40" s="24" t="s">
        <v>14</v>
      </c>
    </row>
    <row r="41" spans="1:7" ht="22.5" x14ac:dyDescent="0.2">
      <c r="A41" s="10" t="s">
        <v>9</v>
      </c>
      <c r="B41" s="2" t="s">
        <v>10</v>
      </c>
      <c r="C41" s="2" t="s">
        <v>16</v>
      </c>
      <c r="D41" s="2" t="s">
        <v>11</v>
      </c>
      <c r="E41" s="2" t="s">
        <v>12</v>
      </c>
      <c r="F41" s="2" t="s">
        <v>13</v>
      </c>
      <c r="G41" s="25"/>
    </row>
    <row r="42" spans="1:7" x14ac:dyDescent="0.2">
      <c r="A42" s="15"/>
      <c r="B42" s="16"/>
      <c r="C42" s="16"/>
      <c r="D42" s="16"/>
      <c r="E42" s="16"/>
      <c r="F42" s="16"/>
      <c r="G42" s="16"/>
    </row>
    <row r="43" spans="1:7" x14ac:dyDescent="0.2">
      <c r="A43" s="7" t="s">
        <v>0</v>
      </c>
      <c r="B43" s="17">
        <v>0</v>
      </c>
      <c r="C43" s="17">
        <v>0</v>
      </c>
      <c r="D43" s="17">
        <f>B43+C43</f>
        <v>0</v>
      </c>
      <c r="E43" s="17">
        <v>0</v>
      </c>
      <c r="F43" s="17">
        <v>0</v>
      </c>
      <c r="G43" s="17">
        <f>D43-E43</f>
        <v>0</v>
      </c>
    </row>
    <row r="44" spans="1:7" x14ac:dyDescent="0.2">
      <c r="A44" s="7" t="s">
        <v>1</v>
      </c>
      <c r="B44" s="17">
        <v>0</v>
      </c>
      <c r="C44" s="17">
        <v>0</v>
      </c>
      <c r="D44" s="17">
        <f t="shared" ref="D44:D46" si="51">B44+C44</f>
        <v>0</v>
      </c>
      <c r="E44" s="17">
        <v>0</v>
      </c>
      <c r="F44" s="17">
        <v>0</v>
      </c>
      <c r="G44" s="17">
        <f t="shared" ref="G44:G46" si="52">D44-E44</f>
        <v>0</v>
      </c>
    </row>
    <row r="45" spans="1:7" x14ac:dyDescent="0.2">
      <c r="A45" s="7" t="s">
        <v>2</v>
      </c>
      <c r="B45" s="17">
        <v>0</v>
      </c>
      <c r="C45" s="17">
        <v>0</v>
      </c>
      <c r="D45" s="17">
        <f t="shared" si="51"/>
        <v>0</v>
      </c>
      <c r="E45" s="17">
        <v>0</v>
      </c>
      <c r="F45" s="17">
        <v>0</v>
      </c>
      <c r="G45" s="17">
        <f t="shared" si="52"/>
        <v>0</v>
      </c>
    </row>
    <row r="46" spans="1:7" x14ac:dyDescent="0.2">
      <c r="A46" s="7" t="s">
        <v>19</v>
      </c>
      <c r="B46" s="17">
        <v>0</v>
      </c>
      <c r="C46" s="17">
        <v>0</v>
      </c>
      <c r="D46" s="17">
        <f t="shared" si="51"/>
        <v>0</v>
      </c>
      <c r="E46" s="17">
        <v>0</v>
      </c>
      <c r="F46" s="17">
        <v>0</v>
      </c>
      <c r="G46" s="17">
        <f t="shared" si="52"/>
        <v>0</v>
      </c>
    </row>
    <row r="47" spans="1:7" x14ac:dyDescent="0.2">
      <c r="A47" s="7"/>
      <c r="B47" s="17"/>
      <c r="C47" s="17"/>
      <c r="D47" s="17"/>
      <c r="E47" s="17"/>
      <c r="F47" s="17"/>
      <c r="G47" s="17"/>
    </row>
    <row r="48" spans="1:7" x14ac:dyDescent="0.2">
      <c r="A48" s="4" t="s">
        <v>18</v>
      </c>
      <c r="B48" s="18">
        <f t="shared" ref="B48:G48" si="53">SUM(B43:B46)</f>
        <v>0</v>
      </c>
      <c r="C48" s="18">
        <f t="shared" si="53"/>
        <v>0</v>
      </c>
      <c r="D48" s="18">
        <f t="shared" si="53"/>
        <v>0</v>
      </c>
      <c r="E48" s="18">
        <f t="shared" si="53"/>
        <v>0</v>
      </c>
      <c r="F48" s="18">
        <f t="shared" si="53"/>
        <v>0</v>
      </c>
      <c r="G48" s="18">
        <f t="shared" si="53"/>
        <v>0</v>
      </c>
    </row>
    <row r="51" spans="1:7" ht="59.45" customHeight="1" x14ac:dyDescent="0.2">
      <c r="A51" s="29" t="s">
        <v>52</v>
      </c>
      <c r="B51" s="30"/>
      <c r="C51" s="30"/>
      <c r="D51" s="30"/>
      <c r="E51" s="30"/>
      <c r="F51" s="30"/>
      <c r="G51" s="31"/>
    </row>
    <row r="52" spans="1:7" x14ac:dyDescent="0.2">
      <c r="A52" s="14"/>
      <c r="B52" s="11"/>
      <c r="C52" s="12"/>
      <c r="D52" s="9" t="s">
        <v>15</v>
      </c>
      <c r="E52" s="12"/>
      <c r="F52" s="13"/>
      <c r="G52" s="24" t="s">
        <v>14</v>
      </c>
    </row>
    <row r="53" spans="1:7" ht="22.5" x14ac:dyDescent="0.2">
      <c r="A53" s="10" t="s">
        <v>9</v>
      </c>
      <c r="B53" s="2" t="s">
        <v>10</v>
      </c>
      <c r="C53" s="2" t="s">
        <v>16</v>
      </c>
      <c r="D53" s="2" t="s">
        <v>11</v>
      </c>
      <c r="E53" s="2" t="s">
        <v>12</v>
      </c>
      <c r="F53" s="2" t="s">
        <v>13</v>
      </c>
      <c r="G53" s="25"/>
    </row>
    <row r="54" spans="1:7" x14ac:dyDescent="0.2">
      <c r="A54" s="15"/>
      <c r="B54" s="16"/>
      <c r="C54" s="16"/>
      <c r="D54" s="16"/>
      <c r="E54" s="16"/>
      <c r="F54" s="16"/>
      <c r="G54" s="16"/>
    </row>
    <row r="55" spans="1:7" x14ac:dyDescent="0.2">
      <c r="A55" s="8" t="s">
        <v>4</v>
      </c>
      <c r="B55" s="17">
        <v>0</v>
      </c>
      <c r="C55" s="17">
        <v>0</v>
      </c>
      <c r="D55" s="17">
        <f t="shared" ref="D55:D67" si="54">B55+C55</f>
        <v>0</v>
      </c>
      <c r="E55" s="17">
        <v>0</v>
      </c>
      <c r="F55" s="17">
        <v>0</v>
      </c>
      <c r="G55" s="17">
        <f t="shared" ref="G55:G67" si="55">D55-E55</f>
        <v>0</v>
      </c>
    </row>
    <row r="56" spans="1:7" x14ac:dyDescent="0.2">
      <c r="A56" s="8"/>
      <c r="B56" s="17"/>
      <c r="C56" s="17"/>
      <c r="D56" s="17"/>
      <c r="E56" s="17"/>
      <c r="F56" s="17"/>
      <c r="G56" s="17"/>
    </row>
    <row r="57" spans="1:7" x14ac:dyDescent="0.2">
      <c r="A57" s="8" t="s">
        <v>3</v>
      </c>
      <c r="B57" s="17">
        <v>0</v>
      </c>
      <c r="C57" s="17">
        <v>0</v>
      </c>
      <c r="D57" s="17">
        <f t="shared" si="54"/>
        <v>0</v>
      </c>
      <c r="E57" s="17">
        <v>0</v>
      </c>
      <c r="F57" s="17">
        <v>0</v>
      </c>
      <c r="G57" s="17">
        <f t="shared" si="55"/>
        <v>0</v>
      </c>
    </row>
    <row r="58" spans="1:7" x14ac:dyDescent="0.2">
      <c r="A58" s="8"/>
      <c r="B58" s="17"/>
      <c r="C58" s="17"/>
      <c r="D58" s="17"/>
      <c r="E58" s="17"/>
      <c r="F58" s="17"/>
      <c r="G58" s="17"/>
    </row>
    <row r="59" spans="1:7" x14ac:dyDescent="0.2">
      <c r="A59" s="8" t="s">
        <v>5</v>
      </c>
      <c r="B59" s="17">
        <v>0</v>
      </c>
      <c r="C59" s="17">
        <v>0</v>
      </c>
      <c r="D59" s="17">
        <f t="shared" si="54"/>
        <v>0</v>
      </c>
      <c r="E59" s="17">
        <v>0</v>
      </c>
      <c r="F59" s="17">
        <v>0</v>
      </c>
      <c r="G59" s="17">
        <f t="shared" si="55"/>
        <v>0</v>
      </c>
    </row>
    <row r="60" spans="1:7" x14ac:dyDescent="0.2">
      <c r="A60" s="8"/>
      <c r="B60" s="17"/>
      <c r="C60" s="17"/>
      <c r="D60" s="17"/>
      <c r="E60" s="17"/>
      <c r="F60" s="17"/>
      <c r="G60" s="17"/>
    </row>
    <row r="61" spans="1:7" x14ac:dyDescent="0.2">
      <c r="A61" s="8" t="s">
        <v>7</v>
      </c>
      <c r="B61" s="17">
        <v>0</v>
      </c>
      <c r="C61" s="17">
        <v>0</v>
      </c>
      <c r="D61" s="17">
        <f t="shared" si="54"/>
        <v>0</v>
      </c>
      <c r="E61" s="17">
        <v>0</v>
      </c>
      <c r="F61" s="17">
        <v>0</v>
      </c>
      <c r="G61" s="17">
        <f t="shared" si="55"/>
        <v>0</v>
      </c>
    </row>
    <row r="62" spans="1:7" x14ac:dyDescent="0.2">
      <c r="A62" s="8"/>
      <c r="B62" s="17"/>
      <c r="C62" s="17"/>
      <c r="D62" s="17"/>
      <c r="E62" s="17"/>
      <c r="F62" s="17"/>
      <c r="G62" s="17"/>
    </row>
    <row r="63" spans="1:7" ht="22.5" x14ac:dyDescent="0.2">
      <c r="A63" s="8" t="s">
        <v>8</v>
      </c>
      <c r="B63" s="17">
        <v>0</v>
      </c>
      <c r="C63" s="17">
        <v>0</v>
      </c>
      <c r="D63" s="17">
        <f t="shared" si="54"/>
        <v>0</v>
      </c>
      <c r="E63" s="17">
        <v>0</v>
      </c>
      <c r="F63" s="17">
        <v>0</v>
      </c>
      <c r="G63" s="17">
        <f t="shared" si="55"/>
        <v>0</v>
      </c>
    </row>
    <row r="64" spans="1:7" x14ac:dyDescent="0.2">
      <c r="A64" s="8"/>
      <c r="B64" s="17"/>
      <c r="C64" s="17"/>
      <c r="D64" s="17"/>
      <c r="E64" s="17"/>
      <c r="F64" s="17"/>
      <c r="G64" s="17"/>
    </row>
    <row r="65" spans="1:7" ht="22.5" x14ac:dyDescent="0.2">
      <c r="A65" s="8" t="s">
        <v>20</v>
      </c>
      <c r="B65" s="17">
        <v>0</v>
      </c>
      <c r="C65" s="17">
        <v>0</v>
      </c>
      <c r="D65" s="17">
        <f t="shared" ref="D65" si="56">B65+C65</f>
        <v>0</v>
      </c>
      <c r="E65" s="17">
        <v>0</v>
      </c>
      <c r="F65" s="17">
        <v>0</v>
      </c>
      <c r="G65" s="17">
        <f t="shared" ref="G65" si="57">D65-E65</f>
        <v>0</v>
      </c>
    </row>
    <row r="66" spans="1:7" x14ac:dyDescent="0.2">
      <c r="A66" s="8"/>
      <c r="B66" s="17"/>
      <c r="C66" s="17"/>
      <c r="D66" s="17"/>
      <c r="E66" s="17"/>
      <c r="F66" s="17"/>
      <c r="G66" s="17"/>
    </row>
    <row r="67" spans="1:7" x14ac:dyDescent="0.2">
      <c r="A67" s="8" t="s">
        <v>6</v>
      </c>
      <c r="B67" s="17">
        <v>0</v>
      </c>
      <c r="C67" s="17">
        <v>0</v>
      </c>
      <c r="D67" s="17">
        <f t="shared" si="54"/>
        <v>0</v>
      </c>
      <c r="E67" s="17">
        <v>0</v>
      </c>
      <c r="F67" s="17">
        <v>0</v>
      </c>
      <c r="G67" s="17">
        <f t="shared" si="55"/>
        <v>0</v>
      </c>
    </row>
    <row r="68" spans="1:7" x14ac:dyDescent="0.2">
      <c r="A68" s="8"/>
      <c r="B68" s="17"/>
      <c r="C68" s="17"/>
      <c r="D68" s="17"/>
      <c r="E68" s="17"/>
      <c r="F68" s="17"/>
      <c r="G68" s="17"/>
    </row>
    <row r="69" spans="1:7" x14ac:dyDescent="0.2">
      <c r="A69" s="8" t="s">
        <v>21</v>
      </c>
      <c r="B69" s="17">
        <v>0</v>
      </c>
      <c r="C69" s="17">
        <v>0</v>
      </c>
      <c r="D69" s="17">
        <f t="shared" ref="D69" si="58">B69+C69</f>
        <v>0</v>
      </c>
      <c r="E69" s="17">
        <v>0</v>
      </c>
      <c r="F69" s="17">
        <v>0</v>
      </c>
      <c r="G69" s="17">
        <f t="shared" ref="G69" si="59">D69-E69</f>
        <v>0</v>
      </c>
    </row>
    <row r="70" spans="1:7" x14ac:dyDescent="0.2">
      <c r="A70" s="8"/>
      <c r="B70" s="17"/>
      <c r="C70" s="17"/>
      <c r="D70" s="17"/>
      <c r="E70" s="17"/>
      <c r="F70" s="17"/>
      <c r="G70" s="17"/>
    </row>
    <row r="71" spans="1:7" x14ac:dyDescent="0.2">
      <c r="A71" s="4" t="s">
        <v>18</v>
      </c>
      <c r="B71" s="18">
        <f t="shared" ref="B71:G71" si="60">SUM(B55:B69)</f>
        <v>0</v>
      </c>
      <c r="C71" s="18">
        <f t="shared" si="60"/>
        <v>0</v>
      </c>
      <c r="D71" s="18">
        <f t="shared" si="60"/>
        <v>0</v>
      </c>
      <c r="E71" s="18">
        <f t="shared" si="60"/>
        <v>0</v>
      </c>
      <c r="F71" s="18">
        <f t="shared" si="60"/>
        <v>0</v>
      </c>
      <c r="G71" s="18">
        <f t="shared" si="60"/>
        <v>0</v>
      </c>
    </row>
    <row r="73" spans="1:7" x14ac:dyDescent="0.2">
      <c r="A73" s="1" t="s">
        <v>17</v>
      </c>
    </row>
  </sheetData>
  <sheetProtection formatCells="0" formatColumns="0" formatRows="0" insertRows="0" deleteRows="0" autoFilter="0"/>
  <mergeCells count="6">
    <mergeCell ref="G2:G3"/>
    <mergeCell ref="A1:G1"/>
    <mergeCell ref="A39:G39"/>
    <mergeCell ref="G52:G53"/>
    <mergeCell ref="G40:G41"/>
    <mergeCell ref="A51:G5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2025-07-22T18:34:37Z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