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13_ncr:1_{7D94F4A5-966B-4A74-B3FE-23B4EA49694D}" xr6:coauthVersionLast="47" xr6:coauthVersionMax="47" xr10:uidLastSave="{00000000-0000-0000-0000-000000000000}"/>
  <bookViews>
    <workbookView xWindow="-120" yWindow="-120" windowWidth="29040" windowHeight="15990" xr2:uid="{606073F1-1ABE-4EB4-A38D-B25FA510DCE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" l="1"/>
  <c r="B51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D41" i="1" s="1"/>
  <c r="G42" i="1"/>
  <c r="D42" i="1"/>
  <c r="F41" i="1"/>
  <c r="E41" i="1"/>
  <c r="E51" i="1" s="1"/>
  <c r="C41" i="1"/>
  <c r="B41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F9" i="1"/>
  <c r="E9" i="1"/>
  <c r="C9" i="1"/>
  <c r="C51" i="1" s="1"/>
  <c r="B9" i="1"/>
  <c r="A5" i="1"/>
  <c r="A2" i="1"/>
  <c r="D51" i="1" l="1"/>
  <c r="G9" i="1"/>
  <c r="D9" i="1"/>
  <c r="G43" i="1"/>
  <c r="G41" i="1" s="1"/>
  <c r="G51" i="1" s="1"/>
</calcChain>
</file>

<file path=xl/sharedStrings.xml><?xml version="1.0" encoding="utf-8"?>
<sst xmlns="http://schemas.openxmlformats.org/spreadsheetml/2006/main" count="55" uniqueCount="46">
  <si>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</si>
  <si>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</si>
  <si>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</si>
  <si>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</si>
  <si>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</si>
  <si>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</si>
  <si>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</si>
  <si>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</si>
  <si>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</si>
  <si>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</si>
  <si>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</si>
  <si>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</si>
  <si>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</si>
  <si>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31111M360010100 SINDICOS Y REGIDORES</t>
  </si>
  <si>
    <t>31111M360020100 DESPACHO DE LA PRESIDENCIA</t>
  </si>
  <si>
    <t>31111M360020200 PROCURADURIA AUXILIAR MUNICIPAL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</si>
  <si>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</si>
  <si>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</si>
  <si>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</si>
  <si>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</si>
  <si>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</si>
  <si>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</si>
  <si>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</si>
  <si>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</si>
  <si>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</si>
  <si>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31111M360130100 DIRECCION DE SERVICIOS MUNICIPALES</t>
  </si>
  <si>
    <t>31111M360130200 DEPARTAMENTO LIMPIA</t>
  </si>
  <si>
    <t>31111M360130300 DEPARTAMENTO PARQUES Y JARDINES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</si>
  <si>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</si>
  <si>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</si>
  <si>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</si>
  <si>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</si>
  <si>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</si>
  <si>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</si>
  <si>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</si>
  <si>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</si>
  <si>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</si>
  <si>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31111M360240000 DIRECCIÓN DE DERECHOS HUMANOS</t>
  </si>
  <si>
    <t>31111M360250000 DIREC GRAL DE INGRESOS E IMPTOS INMOBIL</t>
  </si>
  <si>
    <t>31111M360260000 UNIDAD DE TRANSPARENCIA</t>
  </si>
  <si>
    <t>31111M360900100 DIF</t>
  </si>
  <si>
    <t>31111M360900200 CASA DE LA CULTURA</t>
  </si>
  <si>
    <t>31111M360900300 SISTEMA DE AGUA POTABLE Y ALCANTARILLADO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</si>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</sst>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B24A-718F-4771-AC50-D2E1CCF6AD0C}">
  <dimension ref="A1:G52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MUNICIPIO DE SANTIAGO  MARAVATÍO, GUANAJUATO (a)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SUM(B10:B39)</f>
        <v>84216999.99999997</v>
      </c>
      <c r="C9" s="21">
        <f t="shared" ref="C9:G9" si="0">SUM(C10:C39)</f>
        <v>11816443.490000002</v>
      </c>
      <c r="D9" s="21">
        <f t="shared" si="0"/>
        <v>96033443.489999995</v>
      </c>
      <c r="E9" s="21">
        <f t="shared" si="0"/>
        <v>62806153.230000004</v>
      </c>
      <c r="F9" s="21">
        <f t="shared" si="0"/>
        <v>62806153.230000004</v>
      </c>
      <c r="G9" s="21">
        <f t="shared" si="0"/>
        <v>33227290.260000005</v>
      </c>
    </row>
    <row r="10" spans="1:7" x14ac:dyDescent="0.25">
      <c r="A10" s="22" t="s">
        <v>13</v>
      </c>
      <c r="B10" s="23">
        <v>4536842.22</v>
      </c>
      <c r="C10" s="24">
        <v>-325005.67</v>
      </c>
      <c r="D10" s="25">
        <f>B10+C10</f>
        <v>4211836.55</v>
      </c>
      <c r="E10" s="24">
        <v>2794384.91</v>
      </c>
      <c r="F10" s="24">
        <v>2794384.91</v>
      </c>
      <c r="G10" s="25">
        <f>D10-E10</f>
        <v>1417451.6399999997</v>
      </c>
    </row>
    <row r="11" spans="1:7" x14ac:dyDescent="0.25">
      <c r="A11" s="22" t="s">
        <v>14</v>
      </c>
      <c r="B11" s="23">
        <v>15303228.5</v>
      </c>
      <c r="C11" s="24">
        <v>8469074.6699999999</v>
      </c>
      <c r="D11" s="25">
        <f t="shared" ref="D11:D39" si="1">B11+C11</f>
        <v>23772303.170000002</v>
      </c>
      <c r="E11" s="24">
        <v>17950769.640000001</v>
      </c>
      <c r="F11" s="24">
        <v>17950769.640000001</v>
      </c>
      <c r="G11" s="25">
        <f t="shared" ref="G11:G39" si="2">D11-E11</f>
        <v>5821533.5300000012</v>
      </c>
    </row>
    <row r="12" spans="1:7" x14ac:dyDescent="0.25">
      <c r="A12" s="22" t="s">
        <v>15</v>
      </c>
      <c r="B12" s="23">
        <v>673158.4</v>
      </c>
      <c r="C12" s="24">
        <v>-8754.99</v>
      </c>
      <c r="D12" s="25">
        <f t="shared" si="1"/>
        <v>664403.41</v>
      </c>
      <c r="E12" s="24">
        <v>440671.3</v>
      </c>
      <c r="F12" s="24">
        <v>440671.3</v>
      </c>
      <c r="G12" s="25">
        <f t="shared" si="2"/>
        <v>223732.11000000004</v>
      </c>
    </row>
    <row r="13" spans="1:7" x14ac:dyDescent="0.25">
      <c r="A13" s="22" t="s">
        <v>16</v>
      </c>
      <c r="B13" s="23">
        <v>1031307.37</v>
      </c>
      <c r="C13" s="24">
        <v>-60999.18</v>
      </c>
      <c r="D13" s="25">
        <f t="shared" si="1"/>
        <v>970308.19</v>
      </c>
      <c r="E13" s="24">
        <v>649882.25</v>
      </c>
      <c r="F13" s="24">
        <v>649882.25</v>
      </c>
      <c r="G13" s="25">
        <f t="shared" si="2"/>
        <v>320425.93999999994</v>
      </c>
    </row>
    <row r="14" spans="1:7" x14ac:dyDescent="0.25">
      <c r="A14" s="22" t="s">
        <v>17</v>
      </c>
      <c r="B14" s="23">
        <v>463320</v>
      </c>
      <c r="C14" s="24">
        <v>0</v>
      </c>
      <c r="D14" s="25">
        <f t="shared" si="1"/>
        <v>463320</v>
      </c>
      <c r="E14" s="24">
        <v>305760</v>
      </c>
      <c r="F14" s="24">
        <v>305760</v>
      </c>
      <c r="G14" s="25">
        <f t="shared" si="2"/>
        <v>157560</v>
      </c>
    </row>
    <row r="15" spans="1:7" x14ac:dyDescent="0.25">
      <c r="A15" s="22" t="s">
        <v>18</v>
      </c>
      <c r="B15" s="23">
        <v>8299526.54</v>
      </c>
      <c r="C15" s="24">
        <v>-479280.25</v>
      </c>
      <c r="D15" s="25">
        <f t="shared" si="1"/>
        <v>7820246.29</v>
      </c>
      <c r="E15" s="24">
        <v>6621947.6500000004</v>
      </c>
      <c r="F15" s="24">
        <v>6621947.6500000004</v>
      </c>
      <c r="G15" s="25">
        <f t="shared" si="2"/>
        <v>1198298.6399999997</v>
      </c>
    </row>
    <row r="16" spans="1:7" x14ac:dyDescent="0.25">
      <c r="A16" s="22" t="s">
        <v>19</v>
      </c>
      <c r="B16" s="23">
        <v>1361912.47</v>
      </c>
      <c r="C16" s="24">
        <v>-21674.21</v>
      </c>
      <c r="D16" s="25">
        <f t="shared" si="1"/>
        <v>1340238.26</v>
      </c>
      <c r="E16" s="24">
        <v>691265.42</v>
      </c>
      <c r="F16" s="24">
        <v>691265.42</v>
      </c>
      <c r="G16" s="25">
        <f t="shared" si="2"/>
        <v>648972.84</v>
      </c>
    </row>
    <row r="17" spans="1:7" x14ac:dyDescent="0.25">
      <c r="A17" s="22" t="s">
        <v>20</v>
      </c>
      <c r="B17" s="23">
        <v>3442292.83</v>
      </c>
      <c r="C17" s="24">
        <v>6041905.6799999997</v>
      </c>
      <c r="D17" s="25">
        <f t="shared" si="1"/>
        <v>9484198.5099999998</v>
      </c>
      <c r="E17" s="24">
        <v>2133833.61</v>
      </c>
      <c r="F17" s="24">
        <v>2133833.61</v>
      </c>
      <c r="G17" s="25">
        <f t="shared" si="2"/>
        <v>7350364.9000000004</v>
      </c>
    </row>
    <row r="18" spans="1:7" x14ac:dyDescent="0.25">
      <c r="A18" s="22" t="s">
        <v>21</v>
      </c>
      <c r="B18" s="23">
        <v>860340.93</v>
      </c>
      <c r="C18" s="24">
        <v>-111380.95</v>
      </c>
      <c r="D18" s="25">
        <f t="shared" si="1"/>
        <v>748959.9800000001</v>
      </c>
      <c r="E18" s="24">
        <v>527079.56999999995</v>
      </c>
      <c r="F18" s="24">
        <v>527079.56999999995</v>
      </c>
      <c r="G18" s="25">
        <f t="shared" si="2"/>
        <v>221880.41000000015</v>
      </c>
    </row>
    <row r="19" spans="1:7" x14ac:dyDescent="0.25">
      <c r="A19" s="22" t="s">
        <v>22</v>
      </c>
      <c r="B19" s="23">
        <v>4155720.76</v>
      </c>
      <c r="C19" s="24">
        <v>-279137.26</v>
      </c>
      <c r="D19" s="25">
        <f t="shared" si="1"/>
        <v>3876583.5</v>
      </c>
      <c r="E19" s="24">
        <v>2238081.16</v>
      </c>
      <c r="F19" s="24">
        <v>2238081.16</v>
      </c>
      <c r="G19" s="25">
        <f t="shared" si="2"/>
        <v>1638502.3399999999</v>
      </c>
    </row>
    <row r="20" spans="1:7" x14ac:dyDescent="0.25">
      <c r="A20" s="22" t="s">
        <v>23</v>
      </c>
      <c r="B20" s="23">
        <v>3591121.58</v>
      </c>
      <c r="C20" s="24">
        <v>-111656.31</v>
      </c>
      <c r="D20" s="25">
        <f t="shared" si="1"/>
        <v>3479465.27</v>
      </c>
      <c r="E20" s="24">
        <v>2378691.8199999998</v>
      </c>
      <c r="F20" s="24">
        <v>2378691.8199999998</v>
      </c>
      <c r="G20" s="25">
        <f t="shared" si="2"/>
        <v>1100773.4500000002</v>
      </c>
    </row>
    <row r="21" spans="1:7" x14ac:dyDescent="0.25">
      <c r="A21" s="22" t="s">
        <v>24</v>
      </c>
      <c r="B21" s="23">
        <v>1268314.8</v>
      </c>
      <c r="C21" s="24">
        <v>-14788.26</v>
      </c>
      <c r="D21" s="25">
        <f t="shared" si="1"/>
        <v>1253526.54</v>
      </c>
      <c r="E21" s="24">
        <v>861581.28</v>
      </c>
      <c r="F21" s="24">
        <v>861581.28</v>
      </c>
      <c r="G21" s="25">
        <f t="shared" si="2"/>
        <v>391945.26</v>
      </c>
    </row>
    <row r="22" spans="1:7" x14ac:dyDescent="0.25">
      <c r="A22" s="22" t="s">
        <v>25</v>
      </c>
      <c r="B22" s="23">
        <v>2054456.23</v>
      </c>
      <c r="C22" s="24">
        <v>-302652.86</v>
      </c>
      <c r="D22" s="25">
        <f t="shared" si="1"/>
        <v>1751803.37</v>
      </c>
      <c r="E22" s="24">
        <v>1237151.27</v>
      </c>
      <c r="F22" s="24">
        <v>1237151.27</v>
      </c>
      <c r="G22" s="25">
        <f t="shared" si="2"/>
        <v>514652.10000000009</v>
      </c>
    </row>
    <row r="23" spans="1:7" x14ac:dyDescent="0.25">
      <c r="A23" s="22" t="s">
        <v>26</v>
      </c>
      <c r="B23" s="23">
        <v>2948503.3</v>
      </c>
      <c r="C23" s="24">
        <v>533073.57999999996</v>
      </c>
      <c r="D23" s="25">
        <f t="shared" si="1"/>
        <v>3481576.88</v>
      </c>
      <c r="E23" s="24">
        <v>2526152.06</v>
      </c>
      <c r="F23" s="24">
        <v>2526152.06</v>
      </c>
      <c r="G23" s="25">
        <f t="shared" si="2"/>
        <v>955424.81999999983</v>
      </c>
    </row>
    <row r="24" spans="1:7" x14ac:dyDescent="0.25">
      <c r="A24" s="22" t="s">
        <v>27</v>
      </c>
      <c r="B24" s="23">
        <v>3107321.05</v>
      </c>
      <c r="C24" s="24">
        <v>-28742.080000000002</v>
      </c>
      <c r="D24" s="25">
        <f t="shared" si="1"/>
        <v>3078578.9699999997</v>
      </c>
      <c r="E24" s="24">
        <v>1995311.68</v>
      </c>
      <c r="F24" s="24">
        <v>1995311.68</v>
      </c>
      <c r="G24" s="25">
        <f t="shared" si="2"/>
        <v>1083267.2899999998</v>
      </c>
    </row>
    <row r="25" spans="1:7" x14ac:dyDescent="0.25">
      <c r="A25" s="22" t="s">
        <v>28</v>
      </c>
      <c r="B25" s="23">
        <v>2255636.27</v>
      </c>
      <c r="C25" s="24">
        <v>188859.08</v>
      </c>
      <c r="D25" s="25">
        <f t="shared" si="1"/>
        <v>2444495.35</v>
      </c>
      <c r="E25" s="24">
        <v>1416206.23</v>
      </c>
      <c r="F25" s="24">
        <v>1416206.23</v>
      </c>
      <c r="G25" s="25">
        <f t="shared" si="2"/>
        <v>1028289.1200000001</v>
      </c>
    </row>
    <row r="26" spans="1:7" x14ac:dyDescent="0.25">
      <c r="A26" s="22" t="s">
        <v>29</v>
      </c>
      <c r="B26" s="23">
        <v>212190.27</v>
      </c>
      <c r="C26" s="24">
        <v>0</v>
      </c>
      <c r="D26" s="25">
        <f t="shared" si="1"/>
        <v>212190.27</v>
      </c>
      <c r="E26" s="24">
        <v>140941.71</v>
      </c>
      <c r="F26" s="24">
        <v>140941.71</v>
      </c>
      <c r="G26" s="25">
        <f t="shared" si="2"/>
        <v>71248.56</v>
      </c>
    </row>
    <row r="27" spans="1:7" x14ac:dyDescent="0.25">
      <c r="A27" s="22" t="s">
        <v>30</v>
      </c>
      <c r="B27" s="23">
        <v>109764.72</v>
      </c>
      <c r="C27" s="24">
        <v>0</v>
      </c>
      <c r="D27" s="25">
        <f t="shared" si="1"/>
        <v>109764.72</v>
      </c>
      <c r="E27" s="24">
        <v>73175.399999999994</v>
      </c>
      <c r="F27" s="24">
        <v>73175.399999999994</v>
      </c>
      <c r="G27" s="25">
        <f t="shared" si="2"/>
        <v>36589.320000000007</v>
      </c>
    </row>
    <row r="28" spans="1:7" x14ac:dyDescent="0.25">
      <c r="A28" s="22" t="s">
        <v>31</v>
      </c>
      <c r="B28" s="23">
        <v>15045160.449999999</v>
      </c>
      <c r="C28" s="24">
        <v>-1468524.2</v>
      </c>
      <c r="D28" s="25">
        <f t="shared" si="1"/>
        <v>13576636.25</v>
      </c>
      <c r="E28" s="24">
        <v>8646263.7699999996</v>
      </c>
      <c r="F28" s="24">
        <v>8646263.7699999996</v>
      </c>
      <c r="G28" s="25">
        <f t="shared" si="2"/>
        <v>4930372.4800000004</v>
      </c>
    </row>
    <row r="29" spans="1:7" x14ac:dyDescent="0.25">
      <c r="A29" s="22" t="s">
        <v>32</v>
      </c>
      <c r="B29" s="23">
        <v>516127.75</v>
      </c>
      <c r="C29" s="24">
        <v>-44019.28</v>
      </c>
      <c r="D29" s="25">
        <f t="shared" si="1"/>
        <v>472108.47</v>
      </c>
      <c r="E29" s="24">
        <v>307602.96000000002</v>
      </c>
      <c r="F29" s="24">
        <v>307602.96000000002</v>
      </c>
      <c r="G29" s="25">
        <f t="shared" si="2"/>
        <v>164505.50999999995</v>
      </c>
    </row>
    <row r="30" spans="1:7" x14ac:dyDescent="0.25">
      <c r="A30" s="22" t="s">
        <v>33</v>
      </c>
      <c r="B30" s="23">
        <v>836778.26</v>
      </c>
      <c r="C30" s="24">
        <v>161654.79999999999</v>
      </c>
      <c r="D30" s="25">
        <f t="shared" si="1"/>
        <v>998433.06</v>
      </c>
      <c r="E30" s="24">
        <v>604983.02</v>
      </c>
      <c r="F30" s="24">
        <v>604983.02</v>
      </c>
      <c r="G30" s="25">
        <f t="shared" si="2"/>
        <v>393450.04000000004</v>
      </c>
    </row>
    <row r="31" spans="1:7" x14ac:dyDescent="0.25">
      <c r="A31" s="22" t="s">
        <v>34</v>
      </c>
      <c r="B31" s="23">
        <v>306066.25</v>
      </c>
      <c r="C31" s="24">
        <v>-19832.41</v>
      </c>
      <c r="D31" s="25">
        <f t="shared" si="1"/>
        <v>286233.84000000003</v>
      </c>
      <c r="E31" s="24">
        <v>202268.98</v>
      </c>
      <c r="F31" s="24">
        <v>202268.98</v>
      </c>
      <c r="G31" s="25">
        <f t="shared" si="2"/>
        <v>83964.860000000015</v>
      </c>
    </row>
    <row r="32" spans="1:7" x14ac:dyDescent="0.25">
      <c r="A32" s="22" t="s">
        <v>35</v>
      </c>
      <c r="B32" s="23">
        <v>668742.96</v>
      </c>
      <c r="C32" s="24">
        <v>-18081.98</v>
      </c>
      <c r="D32" s="25">
        <f t="shared" si="1"/>
        <v>650660.98</v>
      </c>
      <c r="E32" s="24">
        <v>373759.31</v>
      </c>
      <c r="F32" s="24">
        <v>373759.31</v>
      </c>
      <c r="G32" s="25">
        <f t="shared" si="2"/>
        <v>276901.67</v>
      </c>
    </row>
    <row r="33" spans="1:7" x14ac:dyDescent="0.25">
      <c r="A33" s="22" t="s">
        <v>36</v>
      </c>
      <c r="B33" s="23">
        <v>806641.55</v>
      </c>
      <c r="C33" s="24">
        <v>-69733.98</v>
      </c>
      <c r="D33" s="25">
        <f t="shared" si="1"/>
        <v>736907.57000000007</v>
      </c>
      <c r="E33" s="24">
        <v>470813.97</v>
      </c>
      <c r="F33" s="24">
        <v>470813.97</v>
      </c>
      <c r="G33" s="25">
        <f t="shared" si="2"/>
        <v>266093.60000000009</v>
      </c>
    </row>
    <row r="34" spans="1:7" x14ac:dyDescent="0.25">
      <c r="A34" s="22" t="s">
        <v>37</v>
      </c>
      <c r="B34" s="23">
        <v>666742.96</v>
      </c>
      <c r="C34" s="24">
        <v>182270</v>
      </c>
      <c r="D34" s="25">
        <f t="shared" si="1"/>
        <v>849012.96</v>
      </c>
      <c r="E34" s="24">
        <v>433344.74</v>
      </c>
      <c r="F34" s="24">
        <v>433344.74</v>
      </c>
      <c r="G34" s="25">
        <f t="shared" si="2"/>
        <v>415668.22</v>
      </c>
    </row>
    <row r="35" spans="1:7" x14ac:dyDescent="0.25">
      <c r="A35" s="22" t="s">
        <v>38</v>
      </c>
      <c r="B35" s="23">
        <v>431946.55</v>
      </c>
      <c r="C35" s="24">
        <v>-4337.21</v>
      </c>
      <c r="D35" s="25">
        <f t="shared" si="1"/>
        <v>427609.33999999997</v>
      </c>
      <c r="E35" s="24">
        <v>304877.61</v>
      </c>
      <c r="F35" s="24">
        <v>304877.61</v>
      </c>
      <c r="G35" s="25">
        <f t="shared" si="2"/>
        <v>122731.72999999998</v>
      </c>
    </row>
    <row r="36" spans="1:7" x14ac:dyDescent="0.25">
      <c r="A36" s="22" t="s">
        <v>39</v>
      </c>
      <c r="B36" s="23">
        <v>281557.03000000003</v>
      </c>
      <c r="C36" s="24">
        <v>342910.86</v>
      </c>
      <c r="D36" s="25">
        <f t="shared" si="1"/>
        <v>624467.89</v>
      </c>
      <c r="E36" s="24">
        <v>423435.87</v>
      </c>
      <c r="F36" s="24">
        <v>423435.87</v>
      </c>
      <c r="G36" s="25">
        <f t="shared" si="2"/>
        <v>201032.02000000002</v>
      </c>
    </row>
    <row r="37" spans="1:7" x14ac:dyDescent="0.25">
      <c r="A37" s="22" t="s">
        <v>40</v>
      </c>
      <c r="B37" s="23">
        <v>6653524</v>
      </c>
      <c r="C37" s="24">
        <v>-734704.1</v>
      </c>
      <c r="D37" s="25">
        <f t="shared" si="1"/>
        <v>5918819.9000000004</v>
      </c>
      <c r="E37" s="24">
        <v>4735138.1900000004</v>
      </c>
      <c r="F37" s="24">
        <v>4735138.1900000004</v>
      </c>
      <c r="G37" s="25">
        <f t="shared" si="2"/>
        <v>1183681.71</v>
      </c>
    </row>
    <row r="38" spans="1:7" x14ac:dyDescent="0.25">
      <c r="A38" s="22" t="s">
        <v>41</v>
      </c>
      <c r="B38" s="23">
        <v>1898754</v>
      </c>
      <c r="C38" s="24">
        <v>0</v>
      </c>
      <c r="D38" s="25">
        <f t="shared" si="1"/>
        <v>1898754</v>
      </c>
      <c r="E38" s="24">
        <v>1320777.8500000001</v>
      </c>
      <c r="F38" s="24">
        <v>1320777.8500000001</v>
      </c>
      <c r="G38" s="25">
        <f t="shared" si="2"/>
        <v>577976.14999999991</v>
      </c>
    </row>
    <row r="39" spans="1:7" x14ac:dyDescent="0.25">
      <c r="A39" s="22" t="s">
        <v>42</v>
      </c>
      <c r="B39" s="23">
        <v>430000</v>
      </c>
      <c r="C39" s="24">
        <v>0</v>
      </c>
      <c r="D39" s="25">
        <f t="shared" si="1"/>
        <v>430000</v>
      </c>
      <c r="E39" s="24">
        <v>0</v>
      </c>
      <c r="F39" s="24">
        <v>0</v>
      </c>
      <c r="G39" s="25">
        <f t="shared" si="2"/>
        <v>430000</v>
      </c>
    </row>
    <row r="40" spans="1:7" x14ac:dyDescent="0.25">
      <c r="A40" s="26" t="s">
        <v>43</v>
      </c>
      <c r="B40" s="27"/>
      <c r="C40" s="27"/>
      <c r="D40" s="27"/>
      <c r="E40" s="27"/>
      <c r="F40" s="27"/>
      <c r="G40" s="27"/>
    </row>
    <row r="41" spans="1:7" x14ac:dyDescent="0.25">
      <c r="A41" s="28" t="s">
        <v>44</v>
      </c>
      <c r="B41" s="29">
        <f>SUM(B42:B50)</f>
        <v>77330174</v>
      </c>
      <c r="C41" s="29">
        <f t="shared" ref="C41:G41" si="3">SUM(C42:C50)</f>
        <v>-6114553.040000001</v>
      </c>
      <c r="D41" s="29">
        <f t="shared" si="3"/>
        <v>71215620.959999993</v>
      </c>
      <c r="E41" s="29">
        <f t="shared" si="3"/>
        <v>22682529.869999997</v>
      </c>
      <c r="F41" s="29">
        <f t="shared" si="3"/>
        <v>22159529.869999997</v>
      </c>
      <c r="G41" s="29">
        <f t="shared" si="3"/>
        <v>48433091.089999996</v>
      </c>
    </row>
    <row r="42" spans="1:7" x14ac:dyDescent="0.25">
      <c r="A42" s="22" t="s">
        <v>14</v>
      </c>
      <c r="B42" s="23">
        <v>0</v>
      </c>
      <c r="C42" s="23">
        <v>3689429.87</v>
      </c>
      <c r="D42" s="23">
        <f t="shared" ref="D42:D50" si="4">B42+C42</f>
        <v>3689429.87</v>
      </c>
      <c r="E42" s="23">
        <v>319999.46000000002</v>
      </c>
      <c r="F42" s="23">
        <v>319999.46000000002</v>
      </c>
      <c r="G42" s="25">
        <f t="shared" ref="G42:G49" si="5">D42-E42</f>
        <v>3369430.41</v>
      </c>
    </row>
    <row r="43" spans="1:7" x14ac:dyDescent="0.25">
      <c r="A43" s="22" t="s">
        <v>15</v>
      </c>
      <c r="B43" s="23">
        <v>0</v>
      </c>
      <c r="C43" s="23">
        <v>93000</v>
      </c>
      <c r="D43" s="23">
        <f t="shared" si="4"/>
        <v>93000</v>
      </c>
      <c r="E43" s="23">
        <v>36000</v>
      </c>
      <c r="F43" s="23">
        <v>36000</v>
      </c>
      <c r="G43" s="25">
        <f t="shared" si="5"/>
        <v>57000</v>
      </c>
    </row>
    <row r="44" spans="1:7" x14ac:dyDescent="0.25">
      <c r="A44" s="22" t="s">
        <v>20</v>
      </c>
      <c r="B44" s="23">
        <v>71208801</v>
      </c>
      <c r="C44" s="23">
        <v>-14387962.380000001</v>
      </c>
      <c r="D44" s="23">
        <f t="shared" si="4"/>
        <v>56820838.619999997</v>
      </c>
      <c r="E44" s="23">
        <v>15567568.82</v>
      </c>
      <c r="F44" s="23">
        <v>15567568.82</v>
      </c>
      <c r="G44" s="25">
        <f t="shared" si="5"/>
        <v>41253269.799999997</v>
      </c>
    </row>
    <row r="45" spans="1:7" x14ac:dyDescent="0.25">
      <c r="A45" s="22" t="s">
        <v>21</v>
      </c>
      <c r="B45" s="23">
        <v>0</v>
      </c>
      <c r="C45" s="23">
        <v>2199202.4700000002</v>
      </c>
      <c r="D45" s="23">
        <f t="shared" si="4"/>
        <v>2199202.4700000002</v>
      </c>
      <c r="E45" s="23">
        <v>386549.79</v>
      </c>
      <c r="F45" s="23">
        <v>386549.79</v>
      </c>
      <c r="G45" s="25">
        <f t="shared" si="5"/>
        <v>1812652.6800000002</v>
      </c>
    </row>
    <row r="46" spans="1:7" x14ac:dyDescent="0.25">
      <c r="A46" s="22" t="s">
        <v>22</v>
      </c>
      <c r="B46" s="23">
        <v>0</v>
      </c>
      <c r="C46" s="23">
        <v>1609790</v>
      </c>
      <c r="D46" s="23">
        <f t="shared" si="4"/>
        <v>1609790</v>
      </c>
      <c r="E46" s="23">
        <v>1577353.4</v>
      </c>
      <c r="F46" s="23">
        <v>1577353.4</v>
      </c>
      <c r="G46" s="25">
        <f t="shared" si="5"/>
        <v>32436.600000000093</v>
      </c>
    </row>
    <row r="47" spans="1:7" x14ac:dyDescent="0.25">
      <c r="A47" s="22" t="s">
        <v>28</v>
      </c>
      <c r="B47" s="23">
        <v>3240000</v>
      </c>
      <c r="C47" s="23">
        <v>120000</v>
      </c>
      <c r="D47" s="23">
        <f t="shared" si="4"/>
        <v>3360000</v>
      </c>
      <c r="E47" s="23">
        <v>2520000</v>
      </c>
      <c r="F47" s="23">
        <v>2240000</v>
      </c>
      <c r="G47" s="25">
        <f t="shared" si="5"/>
        <v>840000</v>
      </c>
    </row>
    <row r="48" spans="1:7" x14ac:dyDescent="0.25">
      <c r="A48" s="22" t="s">
        <v>31</v>
      </c>
      <c r="B48" s="23">
        <v>2881373</v>
      </c>
      <c r="C48" s="23">
        <v>311987</v>
      </c>
      <c r="D48" s="23">
        <f t="shared" si="4"/>
        <v>3193360</v>
      </c>
      <c r="E48" s="23">
        <v>2275058.4</v>
      </c>
      <c r="F48" s="23">
        <v>2032058.4</v>
      </c>
      <c r="G48" s="25">
        <f t="shared" si="5"/>
        <v>918301.60000000009</v>
      </c>
    </row>
    <row r="49" spans="1:7" x14ac:dyDescent="0.25">
      <c r="A49" s="22" t="s">
        <v>33</v>
      </c>
      <c r="B49" s="23">
        <v>0</v>
      </c>
      <c r="C49" s="23">
        <v>150000</v>
      </c>
      <c r="D49" s="23">
        <f t="shared" si="4"/>
        <v>150000</v>
      </c>
      <c r="E49" s="23">
        <v>0</v>
      </c>
      <c r="F49" s="23">
        <v>0</v>
      </c>
      <c r="G49" s="25">
        <f t="shared" si="5"/>
        <v>150000</v>
      </c>
    </row>
    <row r="50" spans="1:7" x14ac:dyDescent="0.25">
      <c r="A50" s="22" t="s">
        <v>37</v>
      </c>
      <c r="B50" s="23">
        <v>0</v>
      </c>
      <c r="C50" s="23">
        <v>100000</v>
      </c>
      <c r="D50" s="23">
        <f t="shared" si="4"/>
        <v>100000</v>
      </c>
      <c r="E50" s="23">
        <v>0</v>
      </c>
      <c r="F50" s="23">
        <v>0</v>
      </c>
      <c r="G50" s="25"/>
    </row>
    <row r="51" spans="1:7" x14ac:dyDescent="0.25">
      <c r="A51" s="28" t="s">
        <v>45</v>
      </c>
      <c r="B51" s="29">
        <f t="shared" ref="B51:G51" si="6">SUM(B41,B9)</f>
        <v>161547173.99999997</v>
      </c>
      <c r="C51" s="29">
        <f t="shared" si="6"/>
        <v>5701890.4500000011</v>
      </c>
      <c r="D51" s="29">
        <f t="shared" si="6"/>
        <v>167249064.44999999</v>
      </c>
      <c r="E51" s="29">
        <f t="shared" si="6"/>
        <v>85488683.099999994</v>
      </c>
      <c r="F51" s="29">
        <f t="shared" si="6"/>
        <v>84965683.099999994</v>
      </c>
      <c r="G51" s="29">
        <f t="shared" si="6"/>
        <v>81660381.349999994</v>
      </c>
    </row>
    <row r="52" spans="1:7" x14ac:dyDescent="0.25">
      <c r="A52" s="30"/>
      <c r="B52" s="30"/>
      <c r="C52" s="30"/>
      <c r="D52" s="30"/>
      <c r="E52" s="30"/>
      <c r="F52" s="30"/>
      <c r="G52" s="3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9 B51:G51 B40:G41" xr:uid="{A72F604E-9051-45D9-A469-A04D0434B2E5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2025-10-21T17:53:40Z</dcterms:created>
  <dcterms:modified xsi:type="dcterms:W3CDTF">2025-10-21T17:54:19Z</dcterms:modified>
</cp:coreProperties>
</file>