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A3AAE0CE-B76D-4438-84EB-30374C0E5C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0" i="4" l="1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1" i="4" l="1"/>
  <c r="Q51" i="4"/>
  <c r="I51" i="4" l="1"/>
  <c r="H51" i="4"/>
  <c r="G51" i="4"/>
  <c r="N4" i="4" l="1"/>
  <c r="Q4" i="4"/>
  <c r="P4" i="4"/>
</calcChain>
</file>

<file path=xl/sharedStrings.xml><?xml version="1.0" encoding="utf-8"?>
<sst xmlns="http://schemas.openxmlformats.org/spreadsheetml/2006/main" count="352" uniqueCount="133">
  <si>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</si>
  <si>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</si>
  <si>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</si>
  <si>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</si>
  <si>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</si>
  <si>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</si>
  <si>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</si>
  <si>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</si>
  <si>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</si>
  <si>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</si>
  <si>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</si>
  <si>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</si>
  <si>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</si>
  <si>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</si>
  <si>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</si>
  <si>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</si>
  <si>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</si>
  <si>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</si>
  <si>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</si>
  <si>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</si>
  <si>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</si>
  <si>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</si>
  <si>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E0015</t>
  </si>
  <si>
    <t>UN MUNICIPIO SEGURO PARA TODOS</t>
  </si>
  <si>
    <t>5110</t>
  </si>
  <si>
    <t>BIENES MUEBLES</t>
  </si>
  <si>
    <t>DIRECCION DE SEGURIDAD PUBLICA</t>
  </si>
  <si>
    <t>31111M360150100</t>
  </si>
  <si>
    <t>E0002</t>
  </si>
  <si>
    <t>ATENCION PERSONALIZADA A NECESIDADES CIUDADANAS</t>
  </si>
  <si>
    <t>5150</t>
  </si>
  <si>
    <t>DESPACHO DE LA PRESIDENCIA</t>
  </si>
  <si>
    <t>31111M360020100</t>
  </si>
  <si>
    <t>K0001</t>
  </si>
  <si>
    <t>INFRAESTRUCTURA SUSTENTABLE Y RESCATE DE VIALIDAD</t>
  </si>
  <si>
    <t>DIRECCION OBRAS PUBLICAS</t>
  </si>
  <si>
    <t>31111M360070000</t>
  </si>
  <si>
    <t>M0001</t>
  </si>
  <si>
    <t>FINANZAS PUBLICAS SANAS Y TRANSPARENTES</t>
  </si>
  <si>
    <t>TESORERIA MUNICIPAL</t>
  </si>
  <si>
    <t>31111M360040000</t>
  </si>
  <si>
    <t>5190</t>
  </si>
  <si>
    <t>5210</t>
  </si>
  <si>
    <t>E0007</t>
  </si>
  <si>
    <t>IMPULSO AL DESARROLLO DEPORTIVO</t>
  </si>
  <si>
    <t>5220</t>
  </si>
  <si>
    <t>DIRECCION DEPORTES Y ATENCION JUVENTUD</t>
  </si>
  <si>
    <t>31111M360110000</t>
  </si>
  <si>
    <t>E0025</t>
  </si>
  <si>
    <t>ACCESO A LA INFORMACIÓN DEL GOBIERNO MUNICIPAL</t>
  </si>
  <si>
    <t>5230</t>
  </si>
  <si>
    <t>UNIDAD DE TRANSPARENCIA</t>
  </si>
  <si>
    <t>31111M360260000</t>
  </si>
  <si>
    <t>5510</t>
  </si>
  <si>
    <t>5670</t>
  </si>
  <si>
    <t>E0009</t>
  </si>
  <si>
    <t>SERVICIOS MUNICIPALES SUSTENTABLES Y DE CALIDAD</t>
  </si>
  <si>
    <t>DIRECCION DE SERVICIOS MUNICIPALES</t>
  </si>
  <si>
    <t>31111M360130100</t>
  </si>
  <si>
    <t>E0011</t>
  </si>
  <si>
    <t>MEJORAMIENTO SOSTENIDO DE AREAS VERDES</t>
  </si>
  <si>
    <t>DEPARTAMENTO PARQUES Y JARDINES</t>
  </si>
  <si>
    <t>31111M360130300</t>
  </si>
  <si>
    <t>5690</t>
  </si>
  <si>
    <t>K000101014</t>
  </si>
  <si>
    <t>PISO FIRME EN EL MUNICIPIO DE SANTIAGO M</t>
  </si>
  <si>
    <t>6120</t>
  </si>
  <si>
    <t>OBRA</t>
  </si>
  <si>
    <t>K000101024</t>
  </si>
  <si>
    <t>TECHO DIGNO EN EL MUNICIPIO DE SANTIAGO</t>
  </si>
  <si>
    <t>K000106074</t>
  </si>
  <si>
    <t>EQUIPAMIENTO DE MICROMEDIDORES EN CABECERA MPAL</t>
  </si>
  <si>
    <t>6130</t>
  </si>
  <si>
    <t>K000106084</t>
  </si>
  <si>
    <t>CONS SIST AGUA ENTUB BARRIO GPE SECTORIZACIÓN ET 6</t>
  </si>
  <si>
    <t>K000102024</t>
  </si>
  <si>
    <t>REHAB DE ALCANTARILLADO CALLE ALLENDE BARR LA CLEM</t>
  </si>
  <si>
    <t>6140</t>
  </si>
  <si>
    <t>K000102034</t>
  </si>
  <si>
    <t>CONST DE RED DRENAJE SAN LOC COL MORELOS C ALVARAD</t>
  </si>
  <si>
    <t>K000102044</t>
  </si>
  <si>
    <t>CONST DRENAJE LOC LA JOYITA EN VARIAS CALLES</t>
  </si>
  <si>
    <t>K000102054</t>
  </si>
  <si>
    <t>CONST DRENAJE STGO MARAVA CRUZ CALLE PRIV. LA CRUZ</t>
  </si>
  <si>
    <t>K000102064</t>
  </si>
  <si>
    <t>CONST DRENAJE STGO MAR CALLE CALZADA INDEPENDENCIA</t>
  </si>
  <si>
    <t>K000103014</t>
  </si>
  <si>
    <t>REHAB EN LA CALLE MENDOZA BARRIO DE GPE</t>
  </si>
  <si>
    <t>K000103034</t>
  </si>
  <si>
    <t>CONSTRUCCION EN LA CALLE LOPEZ GAYTAN</t>
  </si>
  <si>
    <t>K000103044</t>
  </si>
  <si>
    <t>CONSTRUCCION  CALLE IGNACIO JIMENEZ</t>
  </si>
  <si>
    <t>K000103154</t>
  </si>
  <si>
    <t>CONSTRUCCION CALLE VICENTE GUERRERO EN C</t>
  </si>
  <si>
    <t>K000103254</t>
  </si>
  <si>
    <t>COLOCACION DE MALLA CICLONICA CAMPO DEPORTIVO OJO</t>
  </si>
  <si>
    <t>K000103264</t>
  </si>
  <si>
    <t>PAVIMENTACIÓN CALLE VILLANUEVA BARRIO CLEMENCIA</t>
  </si>
  <si>
    <t>K000103274</t>
  </si>
  <si>
    <t>PAVIMENTACIÓN CALLE VICENTE MERCADO COL PRESIDENTE</t>
  </si>
  <si>
    <t>K000103284</t>
  </si>
  <si>
    <t>INSTALACIÓN JUEGOS INFANTILES CAMPO DPTIVO EL EDÉN</t>
  </si>
  <si>
    <t>K000103294</t>
  </si>
  <si>
    <t>REHABABILITACIÓN PLAZA CÍVICA LOCALIDAD HERMOSILLO</t>
  </si>
  <si>
    <t>K000103295</t>
  </si>
  <si>
    <t>CONST PAVIM STGO MAR B CLEMENCIA CALLE LA AMARGURA</t>
  </si>
  <si>
    <t>K000103296</t>
  </si>
  <si>
    <t>CONST PAVIM STGO MAR COL PRES CALLE RAÚL GARCÍA</t>
  </si>
  <si>
    <t>K000103297</t>
  </si>
  <si>
    <t>CONT PAVIM STGO MAR COL MOR CALLE MODESTO GASCA</t>
  </si>
  <si>
    <t>K000103298</t>
  </si>
  <si>
    <t>CONST PAVIM STGO MARAVATÍO CALLE ARTEAGA</t>
  </si>
  <si>
    <t>K000104014</t>
  </si>
  <si>
    <t>AMPLIACION DE ELECTRIFICACION CALLE CARR</t>
  </si>
  <si>
    <t>K000105014</t>
  </si>
  <si>
    <t>REHAB CALLES Y CAMINOS, MEDIANTE EL PROG</t>
  </si>
  <si>
    <t>6150</t>
  </si>
  <si>
    <t>K000105024</t>
  </si>
  <si>
    <t>REHABILITACION DE CAMINOS SACA COSECHAS</t>
  </si>
  <si>
    <t>K000105124</t>
  </si>
  <si>
    <t>REHAB CON ASFALTO EN EL CAMINO ACCESO A LA LEONA</t>
  </si>
  <si>
    <t>K000105134</t>
  </si>
  <si>
    <t>REHAB CAMINO RURAL A LA LEONA 1ER ETAPA</t>
  </si>
  <si>
    <t>K000105144</t>
  </si>
  <si>
    <t>REHABILITACIÓN A CAMINO A RANCHO VIEJO-STO MARAV</t>
  </si>
  <si>
    <t>K000105154</t>
  </si>
  <si>
    <t>BACHEO CAMINO RURAL LAS MARGARITAS A LA LEONA</t>
  </si>
  <si>
    <t>6220</t>
  </si>
  <si>
    <t>K000103224</t>
  </si>
  <si>
    <t>CONST DE PANTEON Y SALA CREMATORIA EN MPIO DE SMV</t>
  </si>
  <si>
    <t>K000103304</t>
  </si>
  <si>
    <t>CONTRUCCIÓN CENTRO IMPULSO-NVO COMIENZO 1ER ETAPA</t>
  </si>
  <si>
    <t>Municipio de Santiago Maravatío,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</si>
</sst>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E1" workbookViewId="0">
      <selection activeCell="S40" sqref="S4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10000</v>
      </c>
      <c r="I4" s="13">
        <v>10000</v>
      </c>
      <c r="J4" s="5">
        <v>0</v>
      </c>
      <c r="K4" s="5">
        <v>2</v>
      </c>
      <c r="L4" s="5">
        <v>2</v>
      </c>
      <c r="M4" s="8" t="s">
        <v>17</v>
      </c>
      <c r="N4" s="7">
        <f t="shared" ref="N4:N50" si="0">IF(G4&gt;0,I4/G4,0)</f>
        <v>0</v>
      </c>
      <c r="O4" s="7">
        <f t="shared" ref="O4:O50" si="1">IF(H4&gt;0,I4/H4,0)</f>
        <v>1</v>
      </c>
      <c r="P4" s="6">
        <f t="shared" ref="P4:P50" si="2">IF(J4=0,0,L4/J4)</f>
        <v>0</v>
      </c>
      <c r="Q4" s="6">
        <f t="shared" ref="Q4:Q50" si="3">IF(L4=0,0,L4/K4)</f>
        <v>1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3">
        <v>25000</v>
      </c>
      <c r="H5" s="13">
        <v>22272</v>
      </c>
      <c r="I5" s="13">
        <v>22272</v>
      </c>
      <c r="J5" s="5">
        <v>1</v>
      </c>
      <c r="K5" s="5">
        <v>1</v>
      </c>
      <c r="L5" s="5">
        <v>1</v>
      </c>
      <c r="M5" s="8" t="s">
        <v>17</v>
      </c>
      <c r="N5" s="7">
        <f t="shared" si="0"/>
        <v>0.89088000000000001</v>
      </c>
      <c r="O5" s="7">
        <f t="shared" si="1"/>
        <v>1</v>
      </c>
      <c r="P5" s="6">
        <f t="shared" si="2"/>
        <v>1</v>
      </c>
      <c r="Q5" s="6">
        <f t="shared" si="3"/>
        <v>1</v>
      </c>
    </row>
    <row r="6" spans="1:17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35000</v>
      </c>
      <c r="H6" s="13">
        <v>133232</v>
      </c>
      <c r="I6" s="13">
        <v>133232</v>
      </c>
      <c r="J6" s="5">
        <v>1</v>
      </c>
      <c r="K6" s="5">
        <v>5</v>
      </c>
      <c r="L6" s="5">
        <v>5</v>
      </c>
      <c r="M6" s="8" t="s">
        <v>17</v>
      </c>
      <c r="N6" s="7">
        <f t="shared" si="0"/>
        <v>3.8066285714285715</v>
      </c>
      <c r="O6" s="7">
        <f t="shared" si="1"/>
        <v>1</v>
      </c>
      <c r="P6" s="6">
        <f t="shared" si="2"/>
        <v>5</v>
      </c>
      <c r="Q6" s="6">
        <f t="shared" si="3"/>
        <v>1</v>
      </c>
    </row>
    <row r="7" spans="1:17" x14ac:dyDescent="0.25">
      <c r="A7" s="10" t="s">
        <v>33</v>
      </c>
      <c r="B7" s="10" t="s">
        <v>34</v>
      </c>
      <c r="C7" s="10" t="s">
        <v>30</v>
      </c>
      <c r="D7" s="10" t="s">
        <v>25</v>
      </c>
      <c r="E7" s="10" t="s">
        <v>36</v>
      </c>
      <c r="F7" s="10" t="s">
        <v>35</v>
      </c>
      <c r="G7" s="13">
        <v>0</v>
      </c>
      <c r="H7" s="13">
        <v>0</v>
      </c>
      <c r="I7" s="13">
        <v>0</v>
      </c>
      <c r="J7" s="5">
        <v>0</v>
      </c>
      <c r="K7" s="5">
        <v>0</v>
      </c>
      <c r="L7" s="5">
        <v>0</v>
      </c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37</v>
      </c>
      <c r="B8" s="10" t="s">
        <v>38</v>
      </c>
      <c r="C8" s="10" t="s">
        <v>30</v>
      </c>
      <c r="D8" s="10" t="s">
        <v>25</v>
      </c>
      <c r="E8" s="10" t="s">
        <v>40</v>
      </c>
      <c r="F8" s="10" t="s">
        <v>39</v>
      </c>
      <c r="G8" s="13">
        <v>55500</v>
      </c>
      <c r="H8" s="13">
        <v>69020</v>
      </c>
      <c r="I8" s="13">
        <v>69020</v>
      </c>
      <c r="J8" s="5">
        <v>2</v>
      </c>
      <c r="K8" s="5">
        <v>2</v>
      </c>
      <c r="L8" s="5">
        <v>2</v>
      </c>
      <c r="M8" s="8" t="s">
        <v>17</v>
      </c>
      <c r="N8" s="7">
        <f t="shared" si="0"/>
        <v>1.2436036036036036</v>
      </c>
      <c r="O8" s="7">
        <f t="shared" si="1"/>
        <v>1</v>
      </c>
      <c r="P8" s="6">
        <f t="shared" si="2"/>
        <v>1</v>
      </c>
      <c r="Q8" s="6">
        <f t="shared" si="3"/>
        <v>1</v>
      </c>
    </row>
    <row r="9" spans="1:17" x14ac:dyDescent="0.25">
      <c r="A9" s="10" t="s">
        <v>22</v>
      </c>
      <c r="B9" s="10" t="s">
        <v>23</v>
      </c>
      <c r="C9" s="10" t="s">
        <v>41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32000</v>
      </c>
      <c r="I9" s="13">
        <v>32000</v>
      </c>
      <c r="J9" s="5">
        <v>0</v>
      </c>
      <c r="K9" s="5">
        <v>8</v>
      </c>
      <c r="L9" s="5">
        <v>8</v>
      </c>
      <c r="M9" s="8" t="s">
        <v>17</v>
      </c>
      <c r="N9" s="7">
        <f t="shared" si="0"/>
        <v>0</v>
      </c>
      <c r="O9" s="7">
        <f t="shared" si="1"/>
        <v>1</v>
      </c>
      <c r="P9" s="6">
        <f t="shared" si="2"/>
        <v>0</v>
      </c>
      <c r="Q9" s="6">
        <f t="shared" si="3"/>
        <v>1</v>
      </c>
    </row>
    <row r="10" spans="1:17" x14ac:dyDescent="0.25">
      <c r="A10" s="10" t="s">
        <v>28</v>
      </c>
      <c r="B10" s="10" t="s">
        <v>29</v>
      </c>
      <c r="C10" s="10" t="s">
        <v>42</v>
      </c>
      <c r="D10" s="10" t="s">
        <v>25</v>
      </c>
      <c r="E10" s="10" t="s">
        <v>32</v>
      </c>
      <c r="F10" s="10" t="s">
        <v>31</v>
      </c>
      <c r="G10" s="13">
        <v>0</v>
      </c>
      <c r="H10" s="13">
        <v>11427.43</v>
      </c>
      <c r="I10" s="13">
        <v>11427.43</v>
      </c>
      <c r="J10" s="5">
        <v>0</v>
      </c>
      <c r="K10" s="5">
        <v>1</v>
      </c>
      <c r="L10" s="5">
        <v>10</v>
      </c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10</v>
      </c>
    </row>
    <row r="11" spans="1:17" x14ac:dyDescent="0.25">
      <c r="A11" s="10" t="s">
        <v>22</v>
      </c>
      <c r="B11" s="10" t="s">
        <v>23</v>
      </c>
      <c r="C11" s="10" t="s">
        <v>42</v>
      </c>
      <c r="D11" s="10" t="s">
        <v>25</v>
      </c>
      <c r="E11" s="10" t="s">
        <v>27</v>
      </c>
      <c r="F11" s="10" t="s">
        <v>26</v>
      </c>
      <c r="G11" s="13">
        <v>0</v>
      </c>
      <c r="H11" s="13">
        <v>0</v>
      </c>
      <c r="I11" s="13">
        <v>0</v>
      </c>
      <c r="J11" s="5">
        <v>0</v>
      </c>
      <c r="K11" s="5">
        <v>0</v>
      </c>
      <c r="L11" s="5">
        <v>0</v>
      </c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43</v>
      </c>
      <c r="B12" s="10" t="s">
        <v>44</v>
      </c>
      <c r="C12" s="10" t="s">
        <v>45</v>
      </c>
      <c r="D12" s="10" t="s">
        <v>25</v>
      </c>
      <c r="E12" s="10" t="s">
        <v>47</v>
      </c>
      <c r="F12" s="10" t="s">
        <v>46</v>
      </c>
      <c r="G12" s="13">
        <v>25000</v>
      </c>
      <c r="H12" s="13">
        <v>0</v>
      </c>
      <c r="I12" s="13">
        <v>0</v>
      </c>
      <c r="J12" s="5">
        <v>1</v>
      </c>
      <c r="K12" s="5">
        <v>0</v>
      </c>
      <c r="L12" s="5">
        <v>0</v>
      </c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48</v>
      </c>
      <c r="B13" s="10" t="s">
        <v>49</v>
      </c>
      <c r="C13" s="10" t="s">
        <v>50</v>
      </c>
      <c r="D13" s="10" t="s">
        <v>25</v>
      </c>
      <c r="E13" s="10" t="s">
        <v>52</v>
      </c>
      <c r="F13" s="10" t="s">
        <v>51</v>
      </c>
      <c r="G13" s="13">
        <v>0</v>
      </c>
      <c r="H13" s="13">
        <v>21761.599999999999</v>
      </c>
      <c r="I13" s="13">
        <v>21761.599999999999</v>
      </c>
      <c r="J13" s="5">
        <v>0</v>
      </c>
      <c r="K13" s="5">
        <v>1</v>
      </c>
      <c r="L13" s="5">
        <v>1</v>
      </c>
      <c r="M13" s="8" t="s">
        <v>17</v>
      </c>
      <c r="N13" s="7">
        <f t="shared" si="0"/>
        <v>0</v>
      </c>
      <c r="O13" s="7">
        <f t="shared" si="1"/>
        <v>1</v>
      </c>
      <c r="P13" s="6">
        <f t="shared" si="2"/>
        <v>0</v>
      </c>
      <c r="Q13" s="6">
        <f t="shared" si="3"/>
        <v>1</v>
      </c>
    </row>
    <row r="14" spans="1:17" x14ac:dyDescent="0.25">
      <c r="A14" s="10" t="s">
        <v>22</v>
      </c>
      <c r="B14" s="10" t="s">
        <v>23</v>
      </c>
      <c r="C14" s="10" t="s">
        <v>53</v>
      </c>
      <c r="D14" s="10" t="s">
        <v>25</v>
      </c>
      <c r="E14" s="10" t="s">
        <v>27</v>
      </c>
      <c r="F14" s="10" t="s">
        <v>26</v>
      </c>
      <c r="G14" s="13">
        <v>0</v>
      </c>
      <c r="H14" s="13">
        <v>0</v>
      </c>
      <c r="I14" s="13">
        <v>0</v>
      </c>
      <c r="J14" s="5">
        <v>0</v>
      </c>
      <c r="K14" s="5">
        <v>0</v>
      </c>
      <c r="L14" s="5">
        <v>0</v>
      </c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28</v>
      </c>
      <c r="B15" s="10" t="s">
        <v>29</v>
      </c>
      <c r="C15" s="10" t="s">
        <v>54</v>
      </c>
      <c r="D15" s="10" t="s">
        <v>25</v>
      </c>
      <c r="E15" s="10" t="s">
        <v>32</v>
      </c>
      <c r="F15" s="10" t="s">
        <v>31</v>
      </c>
      <c r="G15" s="13">
        <v>0</v>
      </c>
      <c r="H15" s="13">
        <v>19850</v>
      </c>
      <c r="I15" s="13">
        <v>19850</v>
      </c>
      <c r="J15" s="5">
        <v>0</v>
      </c>
      <c r="K15" s="5">
        <v>1</v>
      </c>
      <c r="L15" s="5">
        <v>1</v>
      </c>
      <c r="M15" s="8" t="s">
        <v>17</v>
      </c>
      <c r="N15" s="7">
        <f t="shared" si="0"/>
        <v>0</v>
      </c>
      <c r="O15" s="7">
        <f t="shared" si="1"/>
        <v>1</v>
      </c>
      <c r="P15" s="6">
        <f t="shared" si="2"/>
        <v>0</v>
      </c>
      <c r="Q15" s="6">
        <f t="shared" si="3"/>
        <v>1</v>
      </c>
    </row>
    <row r="16" spans="1:17" x14ac:dyDescent="0.25">
      <c r="A16" s="10" t="s">
        <v>55</v>
      </c>
      <c r="B16" s="10" t="s">
        <v>56</v>
      </c>
      <c r="C16" s="10" t="s">
        <v>54</v>
      </c>
      <c r="D16" s="10" t="s">
        <v>25</v>
      </c>
      <c r="E16" s="10" t="s">
        <v>58</v>
      </c>
      <c r="F16" s="10" t="s">
        <v>57</v>
      </c>
      <c r="G16" s="13">
        <v>20000</v>
      </c>
      <c r="H16" s="13">
        <v>44720</v>
      </c>
      <c r="I16" s="13">
        <v>44720</v>
      </c>
      <c r="J16" s="5">
        <v>1</v>
      </c>
      <c r="K16" s="5">
        <v>2</v>
      </c>
      <c r="L16" s="5">
        <v>2</v>
      </c>
      <c r="M16" s="8" t="s">
        <v>17</v>
      </c>
      <c r="N16" s="7">
        <f t="shared" si="0"/>
        <v>2.2360000000000002</v>
      </c>
      <c r="O16" s="7">
        <f t="shared" si="1"/>
        <v>1</v>
      </c>
      <c r="P16" s="6">
        <f t="shared" si="2"/>
        <v>2</v>
      </c>
      <c r="Q16" s="6">
        <f t="shared" si="3"/>
        <v>1</v>
      </c>
    </row>
    <row r="17" spans="1:17" x14ac:dyDescent="0.25">
      <c r="A17" s="10" t="s">
        <v>59</v>
      </c>
      <c r="B17" s="10" t="s">
        <v>60</v>
      </c>
      <c r="C17" s="10" t="s">
        <v>54</v>
      </c>
      <c r="D17" s="10" t="s">
        <v>25</v>
      </c>
      <c r="E17" s="10" t="s">
        <v>62</v>
      </c>
      <c r="F17" s="10" t="s">
        <v>61</v>
      </c>
      <c r="G17" s="13">
        <v>20000</v>
      </c>
      <c r="H17" s="13">
        <v>23487</v>
      </c>
      <c r="I17" s="13">
        <v>23487</v>
      </c>
      <c r="J17" s="5">
        <v>4</v>
      </c>
      <c r="K17" s="5">
        <v>4</v>
      </c>
      <c r="L17" s="5">
        <v>4</v>
      </c>
      <c r="M17" s="8" t="s">
        <v>17</v>
      </c>
      <c r="N17" s="7">
        <f t="shared" si="0"/>
        <v>1.17435</v>
      </c>
      <c r="O17" s="7">
        <f t="shared" si="1"/>
        <v>1</v>
      </c>
      <c r="P17" s="6">
        <f t="shared" si="2"/>
        <v>1</v>
      </c>
      <c r="Q17" s="6">
        <f t="shared" si="3"/>
        <v>1</v>
      </c>
    </row>
    <row r="18" spans="1:17" x14ac:dyDescent="0.25">
      <c r="A18" s="10" t="s">
        <v>55</v>
      </c>
      <c r="B18" s="10" t="s">
        <v>56</v>
      </c>
      <c r="C18" s="10" t="s">
        <v>63</v>
      </c>
      <c r="D18" s="10" t="s">
        <v>25</v>
      </c>
      <c r="E18" s="10" t="s">
        <v>58</v>
      </c>
      <c r="F18" s="10" t="s">
        <v>57</v>
      </c>
      <c r="G18" s="13">
        <v>10000</v>
      </c>
      <c r="H18" s="13">
        <v>0</v>
      </c>
      <c r="I18" s="13">
        <v>0</v>
      </c>
      <c r="J18" s="5">
        <v>1</v>
      </c>
      <c r="K18" s="5">
        <v>0</v>
      </c>
      <c r="L18" s="5">
        <v>0</v>
      </c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64</v>
      </c>
      <c r="B19" s="10" t="s">
        <v>65</v>
      </c>
      <c r="C19" s="10" t="s">
        <v>66</v>
      </c>
      <c r="D19" s="10" t="s">
        <v>67</v>
      </c>
      <c r="E19" s="10" t="s">
        <v>36</v>
      </c>
      <c r="F19" s="10" t="s">
        <v>35</v>
      </c>
      <c r="G19" s="13">
        <v>0</v>
      </c>
      <c r="H19" s="13">
        <v>0</v>
      </c>
      <c r="I19" s="13">
        <v>0</v>
      </c>
      <c r="J19" s="5">
        <v>0</v>
      </c>
      <c r="K19" s="5">
        <v>0</v>
      </c>
      <c r="L19" s="5">
        <v>0</v>
      </c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68</v>
      </c>
      <c r="B20" s="10" t="s">
        <v>69</v>
      </c>
      <c r="C20" s="10" t="s">
        <v>66</v>
      </c>
      <c r="D20" s="10" t="s">
        <v>67</v>
      </c>
      <c r="E20" s="10" t="s">
        <v>36</v>
      </c>
      <c r="F20" s="10" t="s">
        <v>35</v>
      </c>
      <c r="G20" s="13">
        <v>0</v>
      </c>
      <c r="H20" s="13">
        <v>521729.38</v>
      </c>
      <c r="I20" s="13">
        <v>521729.38</v>
      </c>
      <c r="J20" s="5">
        <v>0</v>
      </c>
      <c r="K20" s="5">
        <v>1</v>
      </c>
      <c r="L20" s="5">
        <v>1</v>
      </c>
      <c r="M20" s="8" t="s">
        <v>17</v>
      </c>
      <c r="N20" s="7">
        <f t="shared" si="0"/>
        <v>0</v>
      </c>
      <c r="O20" s="7">
        <f t="shared" si="1"/>
        <v>1</v>
      </c>
      <c r="P20" s="6">
        <f t="shared" si="2"/>
        <v>0</v>
      </c>
      <c r="Q20" s="6">
        <f t="shared" si="3"/>
        <v>1</v>
      </c>
    </row>
    <row r="21" spans="1:17" x14ac:dyDescent="0.25">
      <c r="A21" s="10" t="s">
        <v>70</v>
      </c>
      <c r="B21" s="10" t="s">
        <v>71</v>
      </c>
      <c r="C21" s="10" t="s">
        <v>72</v>
      </c>
      <c r="D21" s="10" t="s">
        <v>67</v>
      </c>
      <c r="E21" s="10" t="s">
        <v>36</v>
      </c>
      <c r="F21" s="10" t="s">
        <v>35</v>
      </c>
      <c r="G21" s="13">
        <v>0</v>
      </c>
      <c r="H21" s="13">
        <v>0</v>
      </c>
      <c r="I21" s="13">
        <v>0</v>
      </c>
      <c r="J21" s="5">
        <v>0</v>
      </c>
      <c r="K21" s="5">
        <v>0</v>
      </c>
      <c r="L21" s="5">
        <v>0</v>
      </c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73</v>
      </c>
      <c r="B22" s="10" t="s">
        <v>74</v>
      </c>
      <c r="C22" s="10" t="s">
        <v>72</v>
      </c>
      <c r="D22" s="10" t="s">
        <v>67</v>
      </c>
      <c r="E22" s="10" t="s">
        <v>36</v>
      </c>
      <c r="F22" s="10" t="s">
        <v>35</v>
      </c>
      <c r="G22" s="13">
        <v>0</v>
      </c>
      <c r="H22" s="13">
        <v>3662680.23</v>
      </c>
      <c r="I22" s="13">
        <v>2872528.27</v>
      </c>
      <c r="J22" s="5">
        <v>0</v>
      </c>
      <c r="K22" s="5">
        <v>1</v>
      </c>
      <c r="L22" s="5">
        <v>0.78420000000000001</v>
      </c>
      <c r="M22" s="8" t="s">
        <v>17</v>
      </c>
      <c r="N22" s="7">
        <f t="shared" si="0"/>
        <v>0</v>
      </c>
      <c r="O22" s="7">
        <f t="shared" si="1"/>
        <v>0.78426946651578155</v>
      </c>
      <c r="P22" s="6">
        <f t="shared" si="2"/>
        <v>0</v>
      </c>
      <c r="Q22" s="6">
        <f t="shared" si="3"/>
        <v>0.78420000000000001</v>
      </c>
    </row>
    <row r="23" spans="1:17" x14ac:dyDescent="0.25">
      <c r="A23" s="10" t="s">
        <v>75</v>
      </c>
      <c r="B23" s="10" t="s">
        <v>76</v>
      </c>
      <c r="C23" s="10" t="s">
        <v>77</v>
      </c>
      <c r="D23" s="10" t="s">
        <v>67</v>
      </c>
      <c r="E23" s="10" t="s">
        <v>36</v>
      </c>
      <c r="F23" s="10" t="s">
        <v>35</v>
      </c>
      <c r="G23" s="13">
        <v>0</v>
      </c>
      <c r="H23" s="13">
        <v>1812852.82</v>
      </c>
      <c r="I23" s="13">
        <v>1812852.81</v>
      </c>
      <c r="J23" s="5">
        <v>0</v>
      </c>
      <c r="K23" s="5">
        <v>1</v>
      </c>
      <c r="L23" s="5">
        <v>1</v>
      </c>
      <c r="M23" s="8" t="s">
        <v>17</v>
      </c>
      <c r="N23" s="7">
        <f t="shared" si="0"/>
        <v>0</v>
      </c>
      <c r="O23" s="7">
        <f t="shared" si="1"/>
        <v>0.99999999448383237</v>
      </c>
      <c r="P23" s="6">
        <f t="shared" si="2"/>
        <v>0</v>
      </c>
      <c r="Q23" s="6">
        <f t="shared" si="3"/>
        <v>1</v>
      </c>
    </row>
    <row r="24" spans="1:17" x14ac:dyDescent="0.25">
      <c r="A24" s="10" t="s">
        <v>78</v>
      </c>
      <c r="B24" s="10" t="s">
        <v>79</v>
      </c>
      <c r="C24" s="10" t="s">
        <v>77</v>
      </c>
      <c r="D24" s="10" t="s">
        <v>67</v>
      </c>
      <c r="E24" s="10" t="s">
        <v>36</v>
      </c>
      <c r="F24" s="10" t="s">
        <v>35</v>
      </c>
      <c r="G24" s="13">
        <v>0</v>
      </c>
      <c r="H24" s="13">
        <v>0</v>
      </c>
      <c r="I24" s="13">
        <v>0</v>
      </c>
      <c r="J24" s="5">
        <v>0</v>
      </c>
      <c r="K24" s="5">
        <v>0</v>
      </c>
      <c r="L24" s="5">
        <v>0</v>
      </c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80</v>
      </c>
      <c r="B25" s="10" t="s">
        <v>81</v>
      </c>
      <c r="C25" s="10" t="s">
        <v>77</v>
      </c>
      <c r="D25" s="10" t="s">
        <v>67</v>
      </c>
      <c r="E25" s="10" t="s">
        <v>36</v>
      </c>
      <c r="F25" s="10" t="s">
        <v>35</v>
      </c>
      <c r="G25" s="13">
        <v>0</v>
      </c>
      <c r="H25" s="13">
        <v>0</v>
      </c>
      <c r="I25" s="13">
        <v>0</v>
      </c>
      <c r="J25" s="5">
        <v>0</v>
      </c>
      <c r="K25" s="5">
        <v>0</v>
      </c>
      <c r="L25" s="5">
        <v>0</v>
      </c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0" t="s">
        <v>82</v>
      </c>
      <c r="B26" s="10" t="s">
        <v>83</v>
      </c>
      <c r="C26" s="10" t="s">
        <v>77</v>
      </c>
      <c r="D26" s="10" t="s">
        <v>67</v>
      </c>
      <c r="E26" s="10" t="s">
        <v>36</v>
      </c>
      <c r="F26" s="10" t="s">
        <v>35</v>
      </c>
      <c r="G26" s="13">
        <v>0</v>
      </c>
      <c r="H26" s="13">
        <v>499987</v>
      </c>
      <c r="I26" s="13">
        <v>0</v>
      </c>
      <c r="J26" s="5">
        <v>0</v>
      </c>
      <c r="K26" s="5">
        <v>1</v>
      </c>
      <c r="L26" s="5">
        <v>0</v>
      </c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0" t="s">
        <v>84</v>
      </c>
      <c r="B27" s="10" t="s">
        <v>85</v>
      </c>
      <c r="C27" s="10" t="s">
        <v>77</v>
      </c>
      <c r="D27" s="10" t="s">
        <v>67</v>
      </c>
      <c r="E27" s="10" t="s">
        <v>36</v>
      </c>
      <c r="F27" s="10" t="s">
        <v>35</v>
      </c>
      <c r="G27" s="13">
        <v>0</v>
      </c>
      <c r="H27" s="13">
        <v>302093.46999999997</v>
      </c>
      <c r="I27" s="13">
        <v>0</v>
      </c>
      <c r="J27" s="5">
        <v>0</v>
      </c>
      <c r="K27" s="5">
        <v>1</v>
      </c>
      <c r="L27" s="5">
        <v>0</v>
      </c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86</v>
      </c>
      <c r="B28" s="10" t="s">
        <v>87</v>
      </c>
      <c r="C28" s="10" t="s">
        <v>77</v>
      </c>
      <c r="D28" s="10" t="s">
        <v>67</v>
      </c>
      <c r="E28" s="10" t="s">
        <v>36</v>
      </c>
      <c r="F28" s="10" t="s">
        <v>35</v>
      </c>
      <c r="G28" s="13">
        <v>0</v>
      </c>
      <c r="H28" s="13">
        <v>1231436.3400000001</v>
      </c>
      <c r="I28" s="13">
        <v>1231436.3400000001</v>
      </c>
      <c r="J28" s="5">
        <v>0</v>
      </c>
      <c r="K28" s="5">
        <v>1</v>
      </c>
      <c r="L28" s="5">
        <v>1</v>
      </c>
      <c r="M28" s="8" t="s">
        <v>17</v>
      </c>
      <c r="N28" s="7">
        <f t="shared" si="0"/>
        <v>0</v>
      </c>
      <c r="O28" s="7">
        <f t="shared" si="1"/>
        <v>1</v>
      </c>
      <c r="P28" s="6">
        <f t="shared" si="2"/>
        <v>0</v>
      </c>
      <c r="Q28" s="6">
        <f t="shared" si="3"/>
        <v>1</v>
      </c>
    </row>
    <row r="29" spans="1:17" x14ac:dyDescent="0.25">
      <c r="A29" s="10" t="s">
        <v>88</v>
      </c>
      <c r="B29" s="10" t="s">
        <v>89</v>
      </c>
      <c r="C29" s="10" t="s">
        <v>77</v>
      </c>
      <c r="D29" s="10" t="s">
        <v>67</v>
      </c>
      <c r="E29" s="10" t="s">
        <v>36</v>
      </c>
      <c r="F29" s="10" t="s">
        <v>35</v>
      </c>
      <c r="G29" s="13">
        <v>0</v>
      </c>
      <c r="H29" s="13">
        <v>1622684.26</v>
      </c>
      <c r="I29" s="13">
        <v>1622684.25</v>
      </c>
      <c r="J29" s="5">
        <v>0</v>
      </c>
      <c r="K29" s="5">
        <v>1</v>
      </c>
      <c r="L29" s="5">
        <v>1</v>
      </c>
      <c r="M29" s="8" t="s">
        <v>17</v>
      </c>
      <c r="N29" s="7">
        <f t="shared" si="0"/>
        <v>0</v>
      </c>
      <c r="O29" s="7">
        <f t="shared" si="1"/>
        <v>0.9999999938373717</v>
      </c>
      <c r="P29" s="6">
        <f t="shared" si="2"/>
        <v>0</v>
      </c>
      <c r="Q29" s="6">
        <f t="shared" si="3"/>
        <v>1</v>
      </c>
    </row>
    <row r="30" spans="1:17" x14ac:dyDescent="0.25">
      <c r="A30" s="10" t="s">
        <v>90</v>
      </c>
      <c r="B30" s="10" t="s">
        <v>91</v>
      </c>
      <c r="C30" s="10" t="s">
        <v>77</v>
      </c>
      <c r="D30" s="10" t="s">
        <v>67</v>
      </c>
      <c r="E30" s="10" t="s">
        <v>36</v>
      </c>
      <c r="F30" s="10" t="s">
        <v>35</v>
      </c>
      <c r="G30" s="13">
        <v>0</v>
      </c>
      <c r="H30" s="13">
        <v>1470460.04</v>
      </c>
      <c r="I30" s="13">
        <v>1470438.55</v>
      </c>
      <c r="J30" s="5">
        <v>0</v>
      </c>
      <c r="K30" s="5">
        <v>1</v>
      </c>
      <c r="L30" s="5">
        <v>1</v>
      </c>
      <c r="M30" s="8" t="s">
        <v>17</v>
      </c>
      <c r="N30" s="7">
        <f t="shared" si="0"/>
        <v>0</v>
      </c>
      <c r="O30" s="7">
        <f t="shared" si="1"/>
        <v>0.99998538552601535</v>
      </c>
      <c r="P30" s="6">
        <f t="shared" si="2"/>
        <v>0</v>
      </c>
      <c r="Q30" s="6">
        <f t="shared" si="3"/>
        <v>1</v>
      </c>
    </row>
    <row r="31" spans="1:17" x14ac:dyDescent="0.25">
      <c r="A31" s="10" t="s">
        <v>92</v>
      </c>
      <c r="B31" s="10" t="s">
        <v>93</v>
      </c>
      <c r="C31" s="10" t="s">
        <v>77</v>
      </c>
      <c r="D31" s="10" t="s">
        <v>67</v>
      </c>
      <c r="E31" s="10" t="s">
        <v>36</v>
      </c>
      <c r="F31" s="10" t="s">
        <v>35</v>
      </c>
      <c r="G31" s="13">
        <v>0</v>
      </c>
      <c r="H31" s="13">
        <v>259706.61</v>
      </c>
      <c r="I31" s="13">
        <v>259706.61</v>
      </c>
      <c r="J31" s="5">
        <v>0</v>
      </c>
      <c r="K31" s="5">
        <v>1</v>
      </c>
      <c r="L31" s="5">
        <v>1</v>
      </c>
      <c r="M31" s="8" t="s">
        <v>17</v>
      </c>
      <c r="N31" s="7">
        <f t="shared" si="0"/>
        <v>0</v>
      </c>
      <c r="O31" s="7">
        <f t="shared" si="1"/>
        <v>1</v>
      </c>
      <c r="P31" s="6">
        <f t="shared" si="2"/>
        <v>0</v>
      </c>
      <c r="Q31" s="6">
        <f t="shared" si="3"/>
        <v>1</v>
      </c>
    </row>
    <row r="32" spans="1:17" x14ac:dyDescent="0.25">
      <c r="A32" s="10" t="s">
        <v>94</v>
      </c>
      <c r="B32" s="10" t="s">
        <v>95</v>
      </c>
      <c r="C32" s="10" t="s">
        <v>77</v>
      </c>
      <c r="D32" s="10" t="s">
        <v>67</v>
      </c>
      <c r="E32" s="10" t="s">
        <v>36</v>
      </c>
      <c r="F32" s="10" t="s">
        <v>35</v>
      </c>
      <c r="G32" s="13">
        <v>0</v>
      </c>
      <c r="H32" s="13">
        <v>0</v>
      </c>
      <c r="I32" s="13">
        <v>0</v>
      </c>
      <c r="J32" s="5">
        <v>0</v>
      </c>
      <c r="K32" s="5">
        <v>0</v>
      </c>
      <c r="L32" s="5">
        <v>0</v>
      </c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0" t="s">
        <v>96</v>
      </c>
      <c r="B33" s="10" t="s">
        <v>97</v>
      </c>
      <c r="C33" s="10" t="s">
        <v>77</v>
      </c>
      <c r="D33" s="10" t="s">
        <v>67</v>
      </c>
      <c r="E33" s="10" t="s">
        <v>36</v>
      </c>
      <c r="F33" s="10" t="s">
        <v>35</v>
      </c>
      <c r="G33" s="13">
        <v>0</v>
      </c>
      <c r="H33" s="13">
        <v>2248548.42</v>
      </c>
      <c r="I33" s="13">
        <v>2245041.2599999998</v>
      </c>
      <c r="J33" s="5">
        <v>0</v>
      </c>
      <c r="K33" s="5">
        <v>1</v>
      </c>
      <c r="L33" s="5">
        <v>1</v>
      </c>
      <c r="M33" s="8" t="s">
        <v>17</v>
      </c>
      <c r="N33" s="7">
        <f t="shared" si="0"/>
        <v>0</v>
      </c>
      <c r="O33" s="7">
        <f t="shared" si="1"/>
        <v>0.99844025595855301</v>
      </c>
      <c r="P33" s="6">
        <f t="shared" si="2"/>
        <v>0</v>
      </c>
      <c r="Q33" s="6">
        <f t="shared" si="3"/>
        <v>1</v>
      </c>
    </row>
    <row r="34" spans="1:17" x14ac:dyDescent="0.25">
      <c r="A34" s="10" t="s">
        <v>98</v>
      </c>
      <c r="B34" s="10" t="s">
        <v>99</v>
      </c>
      <c r="C34" s="10" t="s">
        <v>77</v>
      </c>
      <c r="D34" s="10" t="s">
        <v>67</v>
      </c>
      <c r="E34" s="10" t="s">
        <v>36</v>
      </c>
      <c r="F34" s="10" t="s">
        <v>35</v>
      </c>
      <c r="G34" s="13">
        <v>0</v>
      </c>
      <c r="H34" s="13">
        <v>1236222.03</v>
      </c>
      <c r="I34" s="13">
        <v>1236222.02</v>
      </c>
      <c r="J34" s="5">
        <v>0</v>
      </c>
      <c r="K34" s="5">
        <v>1</v>
      </c>
      <c r="L34" s="5">
        <v>1</v>
      </c>
      <c r="M34" s="8" t="s">
        <v>17</v>
      </c>
      <c r="N34" s="7">
        <f t="shared" si="0"/>
        <v>0</v>
      </c>
      <c r="O34" s="7">
        <f t="shared" si="1"/>
        <v>0.99999999191083822</v>
      </c>
      <c r="P34" s="6">
        <f t="shared" si="2"/>
        <v>0</v>
      </c>
      <c r="Q34" s="6">
        <f t="shared" si="3"/>
        <v>1</v>
      </c>
    </row>
    <row r="35" spans="1:17" x14ac:dyDescent="0.25">
      <c r="A35" s="10" t="s">
        <v>100</v>
      </c>
      <c r="B35" s="10" t="s">
        <v>101</v>
      </c>
      <c r="C35" s="10" t="s">
        <v>77</v>
      </c>
      <c r="D35" s="10" t="s">
        <v>67</v>
      </c>
      <c r="E35" s="10" t="s">
        <v>36</v>
      </c>
      <c r="F35" s="10" t="s">
        <v>35</v>
      </c>
      <c r="G35" s="13">
        <v>0</v>
      </c>
      <c r="H35" s="13">
        <v>0</v>
      </c>
      <c r="I35" s="13">
        <v>0</v>
      </c>
      <c r="J35" s="5">
        <v>0</v>
      </c>
      <c r="K35" s="5">
        <v>0</v>
      </c>
      <c r="L35" s="5">
        <v>0</v>
      </c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0" t="s">
        <v>102</v>
      </c>
      <c r="B36" s="10" t="s">
        <v>103</v>
      </c>
      <c r="C36" s="10" t="s">
        <v>77</v>
      </c>
      <c r="D36" s="10" t="s">
        <v>67</v>
      </c>
      <c r="E36" s="10" t="s">
        <v>36</v>
      </c>
      <c r="F36" s="10" t="s">
        <v>35</v>
      </c>
      <c r="G36" s="13">
        <v>0</v>
      </c>
      <c r="H36" s="13">
        <v>0</v>
      </c>
      <c r="I36" s="13">
        <v>0</v>
      </c>
      <c r="J36" s="5">
        <v>0</v>
      </c>
      <c r="K36" s="5">
        <v>0</v>
      </c>
      <c r="L36" s="5">
        <v>0</v>
      </c>
      <c r="M36" s="8" t="s">
        <v>17</v>
      </c>
      <c r="N36" s="7">
        <f t="shared" si="0"/>
        <v>0</v>
      </c>
      <c r="O36" s="7">
        <f t="shared" si="1"/>
        <v>0</v>
      </c>
      <c r="P36" s="6">
        <f t="shared" si="2"/>
        <v>0</v>
      </c>
      <c r="Q36" s="6">
        <f t="shared" si="3"/>
        <v>0</v>
      </c>
    </row>
    <row r="37" spans="1:17" x14ac:dyDescent="0.25">
      <c r="A37" s="10" t="s">
        <v>104</v>
      </c>
      <c r="B37" s="10" t="s">
        <v>105</v>
      </c>
      <c r="C37" s="10" t="s">
        <v>77</v>
      </c>
      <c r="D37" s="10" t="s">
        <v>67</v>
      </c>
      <c r="E37" s="10" t="s">
        <v>36</v>
      </c>
      <c r="F37" s="10" t="s">
        <v>35</v>
      </c>
      <c r="G37" s="13">
        <v>0</v>
      </c>
      <c r="H37" s="13">
        <v>3098465.72</v>
      </c>
      <c r="I37" s="13">
        <v>1270109.6499999999</v>
      </c>
      <c r="J37" s="5">
        <v>0</v>
      </c>
      <c r="K37" s="5">
        <v>1</v>
      </c>
      <c r="L37" s="5">
        <v>0.40989999999999999</v>
      </c>
      <c r="M37" s="8" t="s">
        <v>17</v>
      </c>
      <c r="N37" s="7">
        <f t="shared" si="0"/>
        <v>0</v>
      </c>
      <c r="O37" s="7">
        <f t="shared" si="1"/>
        <v>0.40991566948818781</v>
      </c>
      <c r="P37" s="6">
        <f t="shared" si="2"/>
        <v>0</v>
      </c>
      <c r="Q37" s="6">
        <f t="shared" si="3"/>
        <v>0.40989999999999999</v>
      </c>
    </row>
    <row r="38" spans="1:17" x14ac:dyDescent="0.25">
      <c r="A38" s="10" t="s">
        <v>106</v>
      </c>
      <c r="B38" s="10" t="s">
        <v>107</v>
      </c>
      <c r="C38" s="10" t="s">
        <v>77</v>
      </c>
      <c r="D38" s="10" t="s">
        <v>67</v>
      </c>
      <c r="E38" s="10" t="s">
        <v>36</v>
      </c>
      <c r="F38" s="10" t="s">
        <v>35</v>
      </c>
      <c r="G38" s="13">
        <v>0</v>
      </c>
      <c r="H38" s="13">
        <v>2081391.05</v>
      </c>
      <c r="I38" s="13">
        <v>1293539.3400000001</v>
      </c>
      <c r="J38" s="5">
        <v>0</v>
      </c>
      <c r="K38" s="5">
        <v>1</v>
      </c>
      <c r="L38" s="5">
        <v>0.62139999999999995</v>
      </c>
      <c r="M38" s="8" t="s">
        <v>17</v>
      </c>
      <c r="N38" s="7">
        <f t="shared" si="0"/>
        <v>0</v>
      </c>
      <c r="O38" s="7">
        <f t="shared" si="1"/>
        <v>0.62147828491911694</v>
      </c>
      <c r="P38" s="6">
        <f t="shared" si="2"/>
        <v>0</v>
      </c>
      <c r="Q38" s="6">
        <f t="shared" si="3"/>
        <v>0.62139999999999995</v>
      </c>
    </row>
    <row r="39" spans="1:17" x14ac:dyDescent="0.25">
      <c r="A39" s="10" t="s">
        <v>108</v>
      </c>
      <c r="B39" s="10" t="s">
        <v>109</v>
      </c>
      <c r="C39" s="10" t="s">
        <v>77</v>
      </c>
      <c r="D39" s="10" t="s">
        <v>67</v>
      </c>
      <c r="E39" s="10" t="s">
        <v>36</v>
      </c>
      <c r="F39" s="10" t="s">
        <v>35</v>
      </c>
      <c r="G39" s="13">
        <v>0</v>
      </c>
      <c r="H39" s="13">
        <v>1117397.3799999999</v>
      </c>
      <c r="I39" s="13">
        <v>454933.61</v>
      </c>
      <c r="J39" s="5">
        <v>0</v>
      </c>
      <c r="K39" s="5">
        <v>1</v>
      </c>
      <c r="L39" s="5">
        <v>0.40710000000000002</v>
      </c>
      <c r="M39" s="8" t="s">
        <v>17</v>
      </c>
      <c r="N39" s="7">
        <f t="shared" si="0"/>
        <v>0</v>
      </c>
      <c r="O39" s="7">
        <f t="shared" si="1"/>
        <v>0.40713681465764673</v>
      </c>
      <c r="P39" s="6">
        <f t="shared" si="2"/>
        <v>0</v>
      </c>
      <c r="Q39" s="6">
        <f t="shared" si="3"/>
        <v>0.40710000000000002</v>
      </c>
    </row>
    <row r="40" spans="1:17" x14ac:dyDescent="0.25">
      <c r="A40" s="10" t="s">
        <v>110</v>
      </c>
      <c r="B40" s="10" t="s">
        <v>111</v>
      </c>
      <c r="C40" s="10" t="s">
        <v>77</v>
      </c>
      <c r="D40" s="10" t="s">
        <v>67</v>
      </c>
      <c r="E40" s="10" t="s">
        <v>36</v>
      </c>
      <c r="F40" s="10" t="s">
        <v>35</v>
      </c>
      <c r="G40" s="13">
        <v>0</v>
      </c>
      <c r="H40" s="13">
        <v>2137161.7400000002</v>
      </c>
      <c r="I40" s="13">
        <v>823264.68</v>
      </c>
      <c r="J40" s="5">
        <v>0</v>
      </c>
      <c r="K40" s="5">
        <v>1</v>
      </c>
      <c r="L40" s="5">
        <v>0.38519999999999999</v>
      </c>
      <c r="M40" s="8" t="s">
        <v>17</v>
      </c>
      <c r="N40" s="7">
        <f t="shared" si="0"/>
        <v>0</v>
      </c>
      <c r="O40" s="7">
        <f t="shared" si="1"/>
        <v>0.38521402689905909</v>
      </c>
      <c r="P40" s="6">
        <f t="shared" si="2"/>
        <v>0</v>
      </c>
      <c r="Q40" s="6">
        <f t="shared" si="3"/>
        <v>0.38519999999999999</v>
      </c>
    </row>
    <row r="41" spans="1:17" x14ac:dyDescent="0.25">
      <c r="A41" s="10" t="s">
        <v>112</v>
      </c>
      <c r="B41" s="10" t="s">
        <v>113</v>
      </c>
      <c r="C41" s="10" t="s">
        <v>77</v>
      </c>
      <c r="D41" s="10" t="s">
        <v>67</v>
      </c>
      <c r="E41" s="10" t="s">
        <v>36</v>
      </c>
      <c r="F41" s="10" t="s">
        <v>35</v>
      </c>
      <c r="G41" s="13">
        <v>0</v>
      </c>
      <c r="H41" s="13">
        <v>282418.68</v>
      </c>
      <c r="I41" s="13">
        <v>282418.68</v>
      </c>
      <c r="J41" s="5">
        <v>0</v>
      </c>
      <c r="K41" s="5">
        <v>1</v>
      </c>
      <c r="L41" s="5">
        <v>1</v>
      </c>
      <c r="M41" s="8" t="s">
        <v>17</v>
      </c>
      <c r="N41" s="7">
        <f t="shared" si="0"/>
        <v>0</v>
      </c>
      <c r="O41" s="7">
        <f t="shared" si="1"/>
        <v>1</v>
      </c>
      <c r="P41" s="6">
        <f t="shared" si="2"/>
        <v>0</v>
      </c>
      <c r="Q41" s="6">
        <f t="shared" si="3"/>
        <v>1</v>
      </c>
    </row>
    <row r="42" spans="1:17" x14ac:dyDescent="0.25">
      <c r="A42" s="10" t="s">
        <v>114</v>
      </c>
      <c r="B42" s="10" t="s">
        <v>115</v>
      </c>
      <c r="C42" s="10" t="s">
        <v>116</v>
      </c>
      <c r="D42" s="10" t="s">
        <v>67</v>
      </c>
      <c r="E42" s="10" t="s">
        <v>36</v>
      </c>
      <c r="F42" s="10" t="s">
        <v>35</v>
      </c>
      <c r="G42" s="13">
        <v>0</v>
      </c>
      <c r="H42" s="13">
        <v>0</v>
      </c>
      <c r="I42" s="13">
        <v>0</v>
      </c>
      <c r="J42" s="5">
        <v>0</v>
      </c>
      <c r="K42" s="5">
        <v>0</v>
      </c>
      <c r="L42" s="5">
        <v>0</v>
      </c>
      <c r="M42" s="8" t="s">
        <v>17</v>
      </c>
      <c r="N42" s="7">
        <f t="shared" si="0"/>
        <v>0</v>
      </c>
      <c r="O42" s="7">
        <f t="shared" si="1"/>
        <v>0</v>
      </c>
      <c r="P42" s="6">
        <f t="shared" si="2"/>
        <v>0</v>
      </c>
      <c r="Q42" s="6">
        <f t="shared" si="3"/>
        <v>0</v>
      </c>
    </row>
    <row r="43" spans="1:17" x14ac:dyDescent="0.25">
      <c r="A43" s="10" t="s">
        <v>117</v>
      </c>
      <c r="B43" s="10" t="s">
        <v>118</v>
      </c>
      <c r="C43" s="10" t="s">
        <v>116</v>
      </c>
      <c r="D43" s="10" t="s">
        <v>67</v>
      </c>
      <c r="E43" s="10" t="s">
        <v>36</v>
      </c>
      <c r="F43" s="10" t="s">
        <v>35</v>
      </c>
      <c r="G43" s="13">
        <v>0</v>
      </c>
      <c r="H43" s="13">
        <v>798216.95</v>
      </c>
      <c r="I43" s="13">
        <v>798216.95</v>
      </c>
      <c r="J43" s="5">
        <v>0</v>
      </c>
      <c r="K43" s="5">
        <v>1</v>
      </c>
      <c r="L43" s="5">
        <v>1</v>
      </c>
      <c r="M43" s="8" t="s">
        <v>17</v>
      </c>
      <c r="N43" s="7">
        <f t="shared" si="0"/>
        <v>0</v>
      </c>
      <c r="O43" s="7">
        <f t="shared" si="1"/>
        <v>1</v>
      </c>
      <c r="P43" s="6">
        <f t="shared" si="2"/>
        <v>0</v>
      </c>
      <c r="Q43" s="6">
        <f t="shared" si="3"/>
        <v>1</v>
      </c>
    </row>
    <row r="44" spans="1:17" x14ac:dyDescent="0.25">
      <c r="A44" s="10" t="s">
        <v>119</v>
      </c>
      <c r="B44" s="10" t="s">
        <v>120</v>
      </c>
      <c r="C44" s="10" t="s">
        <v>116</v>
      </c>
      <c r="D44" s="10" t="s">
        <v>67</v>
      </c>
      <c r="E44" s="10" t="s">
        <v>36</v>
      </c>
      <c r="F44" s="10" t="s">
        <v>35</v>
      </c>
      <c r="G44" s="13">
        <v>0</v>
      </c>
      <c r="H44" s="13">
        <v>43334.28</v>
      </c>
      <c r="I44" s="13">
        <v>43334.28</v>
      </c>
      <c r="J44" s="5">
        <v>0</v>
      </c>
      <c r="K44" s="5">
        <v>1</v>
      </c>
      <c r="L44" s="5">
        <v>1</v>
      </c>
      <c r="M44" s="8" t="s">
        <v>17</v>
      </c>
      <c r="N44" s="7">
        <f t="shared" si="0"/>
        <v>0</v>
      </c>
      <c r="O44" s="7">
        <f t="shared" si="1"/>
        <v>1</v>
      </c>
      <c r="P44" s="6">
        <f t="shared" si="2"/>
        <v>0</v>
      </c>
      <c r="Q44" s="6">
        <f t="shared" si="3"/>
        <v>1</v>
      </c>
    </row>
    <row r="45" spans="1:17" x14ac:dyDescent="0.25">
      <c r="A45" s="10" t="s">
        <v>121</v>
      </c>
      <c r="B45" s="10" t="s">
        <v>122</v>
      </c>
      <c r="C45" s="10" t="s">
        <v>116</v>
      </c>
      <c r="D45" s="10" t="s">
        <v>67</v>
      </c>
      <c r="E45" s="10" t="s">
        <v>36</v>
      </c>
      <c r="F45" s="10" t="s">
        <v>35</v>
      </c>
      <c r="G45" s="13">
        <v>0</v>
      </c>
      <c r="H45" s="13">
        <v>0</v>
      </c>
      <c r="I45" s="13">
        <v>0</v>
      </c>
      <c r="J45" s="5">
        <v>0</v>
      </c>
      <c r="K45" s="5">
        <v>0</v>
      </c>
      <c r="L45" s="5">
        <v>0</v>
      </c>
      <c r="M45" s="8" t="s">
        <v>17</v>
      </c>
      <c r="N45" s="7">
        <f t="shared" si="0"/>
        <v>0</v>
      </c>
      <c r="O45" s="7">
        <f t="shared" si="1"/>
        <v>0</v>
      </c>
      <c r="P45" s="6">
        <f t="shared" si="2"/>
        <v>0</v>
      </c>
      <c r="Q45" s="6">
        <f t="shared" si="3"/>
        <v>0</v>
      </c>
    </row>
    <row r="46" spans="1:17" x14ac:dyDescent="0.25">
      <c r="A46" s="10" t="s">
        <v>123</v>
      </c>
      <c r="B46" s="10" t="s">
        <v>124</v>
      </c>
      <c r="C46" s="10" t="s">
        <v>116</v>
      </c>
      <c r="D46" s="10" t="s">
        <v>67</v>
      </c>
      <c r="E46" s="10" t="s">
        <v>36</v>
      </c>
      <c r="F46" s="10" t="s">
        <v>35</v>
      </c>
      <c r="G46" s="13">
        <v>0</v>
      </c>
      <c r="H46" s="13">
        <v>398842.54</v>
      </c>
      <c r="I46" s="13">
        <v>397992.91</v>
      </c>
      <c r="J46" s="5">
        <v>0</v>
      </c>
      <c r="K46" s="5">
        <v>1</v>
      </c>
      <c r="L46" s="5">
        <v>1</v>
      </c>
      <c r="M46" s="8" t="s">
        <v>17</v>
      </c>
      <c r="N46" s="7">
        <f t="shared" si="0"/>
        <v>0</v>
      </c>
      <c r="O46" s="7">
        <f t="shared" si="1"/>
        <v>0.9978697608334357</v>
      </c>
      <c r="P46" s="6">
        <f t="shared" si="2"/>
        <v>0</v>
      </c>
      <c r="Q46" s="6">
        <f t="shared" si="3"/>
        <v>1</v>
      </c>
    </row>
    <row r="47" spans="1:17" x14ac:dyDescent="0.25">
      <c r="A47" s="10" t="s">
        <v>125</v>
      </c>
      <c r="B47" s="10" t="s">
        <v>126</v>
      </c>
      <c r="C47" s="10" t="s">
        <v>116</v>
      </c>
      <c r="D47" s="10" t="s">
        <v>67</v>
      </c>
      <c r="E47" s="10" t="s">
        <v>36</v>
      </c>
      <c r="F47" s="10" t="s">
        <v>35</v>
      </c>
      <c r="G47" s="13">
        <v>0</v>
      </c>
      <c r="H47" s="13">
        <v>299127.58</v>
      </c>
      <c r="I47" s="13">
        <v>0</v>
      </c>
      <c r="J47" s="5">
        <v>0</v>
      </c>
      <c r="K47" s="5">
        <v>1</v>
      </c>
      <c r="L47" s="5">
        <v>0</v>
      </c>
      <c r="M47" s="8" t="s">
        <v>17</v>
      </c>
      <c r="N47" s="7">
        <f t="shared" si="0"/>
        <v>0</v>
      </c>
      <c r="O47" s="7">
        <f t="shared" si="1"/>
        <v>0</v>
      </c>
      <c r="P47" s="6">
        <f t="shared" si="2"/>
        <v>0</v>
      </c>
      <c r="Q47" s="6">
        <f t="shared" si="3"/>
        <v>0</v>
      </c>
    </row>
    <row r="48" spans="1:17" x14ac:dyDescent="0.25">
      <c r="A48" s="10" t="s">
        <v>33</v>
      </c>
      <c r="B48" s="10" t="s">
        <v>34</v>
      </c>
      <c r="C48" s="10" t="s">
        <v>127</v>
      </c>
      <c r="D48" s="10" t="s">
        <v>67</v>
      </c>
      <c r="E48" s="10" t="s">
        <v>36</v>
      </c>
      <c r="F48" s="10" t="s">
        <v>35</v>
      </c>
      <c r="G48" s="13">
        <v>0</v>
      </c>
      <c r="H48" s="13">
        <v>1375.67</v>
      </c>
      <c r="I48" s="13">
        <v>1375.67</v>
      </c>
      <c r="J48" s="5">
        <v>0</v>
      </c>
      <c r="K48" s="5">
        <v>1</v>
      </c>
      <c r="L48" s="5">
        <v>1</v>
      </c>
      <c r="M48" s="8" t="s">
        <v>17</v>
      </c>
      <c r="N48" s="7">
        <f t="shared" si="0"/>
        <v>0</v>
      </c>
      <c r="O48" s="7">
        <f t="shared" si="1"/>
        <v>1</v>
      </c>
      <c r="P48" s="6">
        <f t="shared" si="2"/>
        <v>0</v>
      </c>
      <c r="Q48" s="6">
        <f t="shared" si="3"/>
        <v>1</v>
      </c>
    </row>
    <row r="49" spans="1:18" x14ac:dyDescent="0.25">
      <c r="A49" s="10" t="s">
        <v>128</v>
      </c>
      <c r="B49" s="10" t="s">
        <v>129</v>
      </c>
      <c r="C49" s="10" t="s">
        <v>127</v>
      </c>
      <c r="D49" s="10" t="s">
        <v>67</v>
      </c>
      <c r="E49" s="10" t="s">
        <v>36</v>
      </c>
      <c r="F49" s="10" t="s">
        <v>35</v>
      </c>
      <c r="G49" s="13">
        <v>0</v>
      </c>
      <c r="H49" s="13">
        <v>6721536.3399999999</v>
      </c>
      <c r="I49" s="13">
        <v>3631487.41</v>
      </c>
      <c r="J49" s="5">
        <v>0</v>
      </c>
      <c r="K49" s="5">
        <v>1</v>
      </c>
      <c r="L49" s="5">
        <v>0.54020000000000001</v>
      </c>
      <c r="M49" s="8" t="s">
        <v>17</v>
      </c>
      <c r="N49" s="7">
        <f t="shared" si="0"/>
        <v>0</v>
      </c>
      <c r="O49" s="7">
        <f t="shared" si="1"/>
        <v>0.54027639311996944</v>
      </c>
      <c r="P49" s="6">
        <f t="shared" si="2"/>
        <v>0</v>
      </c>
      <c r="Q49" s="6">
        <f t="shared" si="3"/>
        <v>0.54020000000000001</v>
      </c>
    </row>
    <row r="50" spans="1:18" x14ac:dyDescent="0.25">
      <c r="A50" s="10" t="s">
        <v>130</v>
      </c>
      <c r="B50" s="10" t="s">
        <v>131</v>
      </c>
      <c r="C50" s="10" t="s">
        <v>127</v>
      </c>
      <c r="D50" s="10" t="s">
        <v>67</v>
      </c>
      <c r="E50" s="10" t="s">
        <v>36</v>
      </c>
      <c r="F50" s="10" t="s">
        <v>35</v>
      </c>
      <c r="G50" s="13">
        <v>0</v>
      </c>
      <c r="H50" s="13">
        <v>21000000</v>
      </c>
      <c r="I50" s="13">
        <v>16714245.1</v>
      </c>
      <c r="J50" s="5">
        <v>0</v>
      </c>
      <c r="K50" s="5">
        <v>1</v>
      </c>
      <c r="L50" s="5">
        <v>0.75590000000000002</v>
      </c>
      <c r="M50" s="8" t="s">
        <v>17</v>
      </c>
      <c r="N50" s="7">
        <f t="shared" si="0"/>
        <v>0</v>
      </c>
      <c r="O50" s="7">
        <f t="shared" si="1"/>
        <v>0.79591643333333328</v>
      </c>
      <c r="P50" s="6">
        <f t="shared" si="2"/>
        <v>0</v>
      </c>
      <c r="Q50" s="6">
        <f t="shared" si="3"/>
        <v>0.75590000000000002</v>
      </c>
    </row>
    <row r="51" spans="1:18" x14ac:dyDescent="0.25">
      <c r="G51" s="14">
        <f>SUM(G4:G50)</f>
        <v>190500</v>
      </c>
      <c r="H51" s="14">
        <f>SUM(H4:H50)</f>
        <v>53235438.559999995</v>
      </c>
      <c r="I51" s="14">
        <f>SUM(I4:I50)</f>
        <v>39371327.800000004</v>
      </c>
      <c r="P51" s="12">
        <f t="shared" ref="P51" si="4">IF(J51=0,0,L51/J51)</f>
        <v>0</v>
      </c>
      <c r="Q51" s="12">
        <f t="shared" ref="Q51" si="5">IF(L51=0,0,L51/K51)</f>
        <v>0</v>
      </c>
      <c r="R51" s="11"/>
    </row>
    <row r="52" spans="1:18" x14ac:dyDescent="0.25">
      <c r="A52" t="s">
        <v>21</v>
      </c>
      <c r="P52" s="11"/>
      <c r="Q52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dcterms:created xsi:type="dcterms:W3CDTF">2023-06-21T19:35:53Z</dcterms:created>
  <dcterms:modified xsi:type="dcterms:W3CDTF">2026-01-22T18:42:30Z</dcterms:modified>
</cp:coreProperties>
</file>