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F1E91C23-3FA9-45D8-B1A8-B22ED50242FA}" xr6:coauthVersionLast="45" xr6:coauthVersionMax="45" xr10:uidLastSave="{00000000-0000-0000-0000-000000000000}"/>
  <bookViews>
    <workbookView xWindow="-120" yWindow="-120" windowWidth="29040" windowHeight="15840" xr2:uid="{65D68368-7549-4D84-B8D2-FCDE4FE601E0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B51" i="1" s="1"/>
  <c r="D51" i="1" s="1"/>
  <c r="G51" i="1" s="1"/>
  <c r="C9" i="1"/>
  <c r="E9" i="1"/>
  <c r="F9" i="1"/>
  <c r="D10" i="1"/>
  <c r="G10" i="1" s="1"/>
  <c r="D11" i="1"/>
  <c r="G11" i="1" s="1"/>
  <c r="D12" i="1"/>
  <c r="G12" i="1"/>
  <c r="D13" i="1"/>
  <c r="G13" i="1"/>
  <c r="D14" i="1"/>
  <c r="G14" i="1" s="1"/>
  <c r="D15" i="1"/>
  <c r="G15" i="1" s="1"/>
  <c r="D16" i="1"/>
  <c r="G16" i="1"/>
  <c r="D17" i="1"/>
  <c r="G17" i="1"/>
  <c r="D18" i="1"/>
  <c r="G18" i="1" s="1"/>
  <c r="D19" i="1"/>
  <c r="G19" i="1" s="1"/>
  <c r="D20" i="1"/>
  <c r="G20" i="1"/>
  <c r="D21" i="1"/>
  <c r="G21" i="1"/>
  <c r="D22" i="1"/>
  <c r="G22" i="1" s="1"/>
  <c r="D23" i="1"/>
  <c r="G23" i="1" s="1"/>
  <c r="D24" i="1"/>
  <c r="G24" i="1"/>
  <c r="D25" i="1"/>
  <c r="G25" i="1"/>
  <c r="D26" i="1"/>
  <c r="G26" i="1" s="1"/>
  <c r="D27" i="1"/>
  <c r="G27" i="1" s="1"/>
  <c r="D28" i="1"/>
  <c r="G28" i="1"/>
  <c r="D29" i="1"/>
  <c r="G29" i="1"/>
  <c r="D30" i="1"/>
  <c r="G30" i="1" s="1"/>
  <c r="D31" i="1"/>
  <c r="G31" i="1" s="1"/>
  <c r="D32" i="1"/>
  <c r="G32" i="1"/>
  <c r="D33" i="1"/>
  <c r="G33" i="1"/>
  <c r="D34" i="1"/>
  <c r="G34" i="1" s="1"/>
  <c r="D35" i="1"/>
  <c r="G35" i="1" s="1"/>
  <c r="D36" i="1"/>
  <c r="G36" i="1"/>
  <c r="D37" i="1"/>
  <c r="G37" i="1"/>
  <c r="D38" i="1"/>
  <c r="G38" i="1" s="1"/>
  <c r="D39" i="1"/>
  <c r="G39" i="1" s="1"/>
  <c r="B41" i="1"/>
  <c r="C41" i="1"/>
  <c r="E41" i="1"/>
  <c r="F41" i="1"/>
  <c r="F51" i="1" s="1"/>
  <c r="D42" i="1"/>
  <c r="G42" i="1" s="1"/>
  <c r="D43" i="1"/>
  <c r="G43" i="1"/>
  <c r="D44" i="1"/>
  <c r="G44" i="1"/>
  <c r="D45" i="1"/>
  <c r="G45" i="1" s="1"/>
  <c r="D46" i="1"/>
  <c r="G46" i="1" s="1"/>
  <c r="D47" i="1"/>
  <c r="G47" i="1"/>
  <c r="D48" i="1"/>
  <c r="G48" i="1"/>
  <c r="D49" i="1"/>
  <c r="G49" i="1" s="1"/>
  <c r="D50" i="1"/>
  <c r="G50" i="1" s="1"/>
  <c r="C51" i="1"/>
  <c r="E51" i="1"/>
  <c r="G41" i="1" l="1"/>
  <c r="G9" i="1"/>
  <c r="D41" i="1"/>
  <c r="D9" i="1"/>
</calcChain>
</file>

<file path=xl/sharedStrings.xml><?xml version="1.0" encoding="utf-8"?>
<sst xmlns="http://schemas.openxmlformats.org/spreadsheetml/2006/main" count="56" uniqueCount="49">
  <si>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</si>
  <si>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</si>
  <si>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</si>
  <si>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</si>
  <si>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</si>
  <si>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31111M360900100 DIF</t>
  </si>
  <si>
    <t>31111M360150100 DIRECCION DE SEGURIDAD PUBLICA</t>
  </si>
  <si>
    <t>31111M360130500 DEPARTAMENTO ALUMBRADO PUBLICO</t>
  </si>
  <si>
    <t>31111M360090000 DIRECCION DESARROLLO RURAL</t>
  </si>
  <si>
    <t>31111M360080000 DIRECCION DESERROLLO SOCIAL</t>
  </si>
  <si>
    <t>31111M360070000 DIRECCION OBRAS PUBLICAS</t>
  </si>
  <si>
    <t>II. Gasto Etiquetado (II=A+B+C+D+E+F+G+H)</t>
  </si>
  <si>
    <t>31111M360900300 SISTEMA DE AGUA POTABLE Y ALCANTARILLADO</t>
  </si>
  <si>
    <t>31111M360900200 CASA DE LA CULTURA</t>
  </si>
  <si>
    <t>31111M360260000 UNIDAD DE TRANSPARENCIA</t>
  </si>
  <si>
    <t>31111M360250000 DIREC GRAL DE INGRESOS E IMPTOS INMOBIL</t>
  </si>
  <si>
    <t>31111M360240000 DIRECCIÓN DE DERECHOS HUMANOS</t>
  </si>
  <si>
    <t>31111M360230000 COORDINACION DE PROMTORIA</t>
  </si>
  <si>
    <t>31111M360220000 DIRECCION DE PLANEACION</t>
  </si>
  <si>
    <t>31111M360190000 DIRECCION DE ATENCION A LA MUJER</t>
  </si>
  <si>
    <t>31111M360180000 DIRECCION DE DESARROLLO ECONOMICO</t>
  </si>
  <si>
    <t>31111M360170000 DIRECCION DE RECUSOS HUM Y EVENTOS ESPEC</t>
  </si>
  <si>
    <t>31111M360140000 JUBILADOS</t>
  </si>
  <si>
    <t>31111M360130600 DEPARTAMENTO DE PANTEONES</t>
  </si>
  <si>
    <t>31111M360130300 DEPARTAMENTO PARQUES Y JARDINES</t>
  </si>
  <si>
    <t>31111M360130200 DEPARTAMENTO LIMPIA</t>
  </si>
  <si>
    <t>31111M360130100 DIRECCION DE SERVICIOS MUNICIPALES</t>
  </si>
  <si>
    <t>31111M360110000 DIRECCION DEPORTES Y ATENCION JUVENTUD</t>
  </si>
  <si>
    <t>31111M360100000 DIRECCION DE EDUCACION</t>
  </si>
  <si>
    <t>31111M360050000 CONTRALORIA MUNICIPAL</t>
  </si>
  <si>
    <t>31111M360040000 TESORERIA MUNICIPAL</t>
  </si>
  <si>
    <t>31111M360030200 DELEGACIONES</t>
  </si>
  <si>
    <t>31111M360030100 DESPACHO DEL SECRETARIO DEL AYUNTAMIENTO</t>
  </si>
  <si>
    <t>31111M360020200 PROCURADURIA AUXILIAR MUNICIPAL</t>
  </si>
  <si>
    <t>31111M360020100 DESPACHO DE LA PRESIDENCIA</t>
  </si>
  <si>
    <t>31111M360010100 SINDICOS Y REGIDORES</t>
  </si>
  <si>
    <t>I. Gasto No Etiquetado (I=A+B+C+D+E+F+G+H)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</si>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</sst>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01 de enero 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Municipio de Santiago Maravatío,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5AC5-1AEA-458A-95CD-FC96BDB912D3}">
  <sheetPr>
    <outlinePr summaryBelow="0"/>
    <pageSetUpPr fitToPage="1"/>
  </sheetPr>
  <dimension ref="A1:G53"/>
  <sheetViews>
    <sheetView showGridLines="0" tabSelected="1" zoomScale="75" zoomScaleNormal="75" workbookViewId="0">
      <selection activeCell="J30" sqref="J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33" t="s">
        <v>48</v>
      </c>
      <c r="B1" s="32"/>
      <c r="C1" s="32"/>
      <c r="D1" s="32"/>
      <c r="E1" s="32"/>
      <c r="F1" s="32"/>
      <c r="G1" s="31"/>
    </row>
    <row r="2" spans="1:7" ht="15" customHeight="1" x14ac:dyDescent="0.25">
      <c r="A2" s="30" t="str">
        <f>'[2]Formato 1'!A2</f>
        <v xml:space="preserve"> Municipio de Santiago Maravatío, Guanajuato</v>
      </c>
      <c r="B2" s="29"/>
      <c r="C2" s="29"/>
      <c r="D2" s="29"/>
      <c r="E2" s="29"/>
      <c r="F2" s="29"/>
      <c r="G2" s="28"/>
    </row>
    <row r="3" spans="1:7" ht="15" customHeight="1" x14ac:dyDescent="0.25">
      <c r="A3" s="24" t="s">
        <v>47</v>
      </c>
      <c r="B3" s="23"/>
      <c r="C3" s="23"/>
      <c r="D3" s="23"/>
      <c r="E3" s="23"/>
      <c r="F3" s="23"/>
      <c r="G3" s="22"/>
    </row>
    <row r="4" spans="1:7" ht="15" customHeight="1" x14ac:dyDescent="0.25">
      <c r="A4" s="27" t="s">
        <v>46</v>
      </c>
      <c r="B4" s="26"/>
      <c r="C4" s="26"/>
      <c r="D4" s="26"/>
      <c r="E4" s="26"/>
      <c r="F4" s="26"/>
      <c r="G4" s="25"/>
    </row>
    <row r="5" spans="1:7" ht="15" customHeight="1" x14ac:dyDescent="0.25">
      <c r="A5" s="24" t="str">
        <f>'[1]Formato 3'!A4</f>
        <v>Del 01 de enero al 31 de marzo de 2026</v>
      </c>
      <c r="B5" s="23"/>
      <c r="C5" s="23"/>
      <c r="D5" s="23"/>
      <c r="E5" s="23"/>
      <c r="F5" s="23"/>
      <c r="G5" s="22"/>
    </row>
    <row r="6" spans="1:7" x14ac:dyDescent="0.25">
      <c r="A6" s="21" t="s">
        <v>45</v>
      </c>
      <c r="B6" s="20"/>
      <c r="C6" s="20"/>
      <c r="D6" s="20"/>
      <c r="E6" s="20"/>
      <c r="F6" s="20"/>
      <c r="G6" s="19"/>
    </row>
    <row r="7" spans="1:7" ht="15" customHeight="1" x14ac:dyDescent="0.25">
      <c r="A7" s="18" t="s">
        <v>44</v>
      </c>
      <c r="B7" s="17" t="s">
        <v>43</v>
      </c>
      <c r="C7" s="17"/>
      <c r="D7" s="17"/>
      <c r="E7" s="17"/>
      <c r="F7" s="17"/>
      <c r="G7" s="16" t="s">
        <v>42</v>
      </c>
    </row>
    <row r="8" spans="1:7" ht="30" x14ac:dyDescent="0.25">
      <c r="A8" s="15"/>
      <c r="B8" s="13" t="s">
        <v>41</v>
      </c>
      <c r="C8" s="14" t="s">
        <v>40</v>
      </c>
      <c r="D8" s="13" t="s">
        <v>39</v>
      </c>
      <c r="E8" s="13" t="s">
        <v>38</v>
      </c>
      <c r="F8" s="13" t="s">
        <v>37</v>
      </c>
      <c r="G8" s="12"/>
    </row>
    <row r="9" spans="1:7" ht="15.75" customHeight="1" x14ac:dyDescent="0.25">
      <c r="A9" s="11" t="s">
        <v>36</v>
      </c>
      <c r="B9" s="10">
        <f>SUM(B10:B40)</f>
        <v>79109151</v>
      </c>
      <c r="C9" s="10">
        <f>SUM(C10:C40)</f>
        <v>15859856.170000002</v>
      </c>
      <c r="D9" s="10">
        <f>SUM(D10:D40)</f>
        <v>94969007.170000002</v>
      </c>
      <c r="E9" s="10">
        <f>SUM(E10:E40)</f>
        <v>21751857.629999999</v>
      </c>
      <c r="F9" s="10">
        <f>SUM(F10:F40)</f>
        <v>21751857.629999999</v>
      </c>
      <c r="G9" s="10">
        <f>SUM(G10:G40)</f>
        <v>73217149.539999992</v>
      </c>
    </row>
    <row r="10" spans="1:7" x14ac:dyDescent="0.25">
      <c r="A10" s="8" t="s">
        <v>35</v>
      </c>
      <c r="B10" s="9">
        <v>4619411.7300000004</v>
      </c>
      <c r="C10" s="9">
        <v>21884.02</v>
      </c>
      <c r="D10" s="5">
        <f>B10+C10</f>
        <v>4641295.75</v>
      </c>
      <c r="E10" s="9">
        <v>980768.21</v>
      </c>
      <c r="F10" s="9">
        <v>980768.21</v>
      </c>
      <c r="G10" s="5">
        <f>D10-E10</f>
        <v>3660527.54</v>
      </c>
    </row>
    <row r="11" spans="1:7" x14ac:dyDescent="0.25">
      <c r="A11" s="8" t="s">
        <v>34</v>
      </c>
      <c r="B11" s="9">
        <v>8572853.4800000004</v>
      </c>
      <c r="C11" s="9">
        <v>7393320.29</v>
      </c>
      <c r="D11" s="5">
        <f>B11+C11</f>
        <v>15966173.77</v>
      </c>
      <c r="E11" s="9">
        <v>3387419.94</v>
      </c>
      <c r="F11" s="9">
        <v>3387419.94</v>
      </c>
      <c r="G11" s="5">
        <f>D11-E11</f>
        <v>12578753.83</v>
      </c>
    </row>
    <row r="12" spans="1:7" x14ac:dyDescent="0.25">
      <c r="A12" s="8" t="s">
        <v>33</v>
      </c>
      <c r="B12" s="9">
        <v>686401.57</v>
      </c>
      <c r="C12" s="9">
        <v>0</v>
      </c>
      <c r="D12" s="5">
        <f>B12+C12</f>
        <v>686401.57</v>
      </c>
      <c r="E12" s="9">
        <v>148279.32999999999</v>
      </c>
      <c r="F12" s="9">
        <v>148279.32999999999</v>
      </c>
      <c r="G12" s="5">
        <f>D12-E12</f>
        <v>538122.23999999999</v>
      </c>
    </row>
    <row r="13" spans="1:7" x14ac:dyDescent="0.25">
      <c r="A13" s="8" t="s">
        <v>32</v>
      </c>
      <c r="B13" s="9">
        <v>1191770</v>
      </c>
      <c r="C13" s="9">
        <v>0</v>
      </c>
      <c r="D13" s="5">
        <f>B13+C13</f>
        <v>1191770</v>
      </c>
      <c r="E13" s="9">
        <v>253023.02</v>
      </c>
      <c r="F13" s="9">
        <v>253023.02</v>
      </c>
      <c r="G13" s="5">
        <f>D13-E13</f>
        <v>938746.98</v>
      </c>
    </row>
    <row r="14" spans="1:7" x14ac:dyDescent="0.25">
      <c r="A14" s="8" t="s">
        <v>31</v>
      </c>
      <c r="B14" s="9">
        <v>472586.4</v>
      </c>
      <c r="C14" s="9">
        <v>0</v>
      </c>
      <c r="D14" s="5">
        <f>B14+C14</f>
        <v>472586.4</v>
      </c>
      <c r="E14" s="9">
        <v>105019.2</v>
      </c>
      <c r="F14" s="9">
        <v>105019.2</v>
      </c>
      <c r="G14" s="5">
        <f>D14-E14</f>
        <v>367567.2</v>
      </c>
    </row>
    <row r="15" spans="1:7" x14ac:dyDescent="0.25">
      <c r="A15" s="8" t="s">
        <v>30</v>
      </c>
      <c r="B15" s="9">
        <v>10380507.23</v>
      </c>
      <c r="C15" s="9">
        <v>860792.31999999995</v>
      </c>
      <c r="D15" s="5">
        <f>B15+C15</f>
        <v>11241299.550000001</v>
      </c>
      <c r="E15" s="9">
        <v>3028014.12</v>
      </c>
      <c r="F15" s="9">
        <v>3028014.12</v>
      </c>
      <c r="G15" s="5">
        <f>D15-E15</f>
        <v>8213285.4300000006</v>
      </c>
    </row>
    <row r="16" spans="1:7" x14ac:dyDescent="0.25">
      <c r="A16" s="8" t="s">
        <v>29</v>
      </c>
      <c r="B16" s="9">
        <v>1371782.77</v>
      </c>
      <c r="C16" s="9">
        <v>-21510.78</v>
      </c>
      <c r="D16" s="5">
        <f>B16+C16</f>
        <v>1350271.99</v>
      </c>
      <c r="E16" s="9">
        <v>190477.38</v>
      </c>
      <c r="F16" s="9">
        <v>190477.38</v>
      </c>
      <c r="G16" s="5">
        <f>D16-E16</f>
        <v>1159794.6099999999</v>
      </c>
    </row>
    <row r="17" spans="1:7" x14ac:dyDescent="0.25">
      <c r="A17" s="8" t="s">
        <v>10</v>
      </c>
      <c r="B17" s="9">
        <v>4081635.98</v>
      </c>
      <c r="C17" s="9">
        <v>5852218.5800000001</v>
      </c>
      <c r="D17" s="5">
        <f>B17+C17</f>
        <v>9933854.5600000005</v>
      </c>
      <c r="E17" s="9">
        <v>4399266.7699999996</v>
      </c>
      <c r="F17" s="9">
        <v>4399266.7699999996</v>
      </c>
      <c r="G17" s="5">
        <f>D17-E17</f>
        <v>5534587.790000001</v>
      </c>
    </row>
    <row r="18" spans="1:7" x14ac:dyDescent="0.25">
      <c r="A18" s="8" t="s">
        <v>9</v>
      </c>
      <c r="B18" s="9">
        <v>833235.78</v>
      </c>
      <c r="C18" s="9">
        <v>88753.11</v>
      </c>
      <c r="D18" s="5">
        <f>B18+C18</f>
        <v>921988.89</v>
      </c>
      <c r="E18" s="9">
        <v>153735.1</v>
      </c>
      <c r="F18" s="9">
        <v>153735.1</v>
      </c>
      <c r="G18" s="5">
        <f>D18-E18</f>
        <v>768253.79</v>
      </c>
    </row>
    <row r="19" spans="1:7" x14ac:dyDescent="0.25">
      <c r="A19" s="8" t="s">
        <v>8</v>
      </c>
      <c r="B19" s="9">
        <v>1940250.74</v>
      </c>
      <c r="C19" s="9">
        <v>1130000</v>
      </c>
      <c r="D19" s="5">
        <f>B19+C19</f>
        <v>3070250.74</v>
      </c>
      <c r="E19" s="9">
        <v>177596.79999999999</v>
      </c>
      <c r="F19" s="9">
        <v>177596.79999999999</v>
      </c>
      <c r="G19" s="5">
        <f>D19-E19</f>
        <v>2892653.9400000004</v>
      </c>
    </row>
    <row r="20" spans="1:7" x14ac:dyDescent="0.25">
      <c r="A20" s="8" t="s">
        <v>28</v>
      </c>
      <c r="B20" s="9">
        <v>4092627.49</v>
      </c>
      <c r="C20" s="9">
        <v>-50296.04</v>
      </c>
      <c r="D20" s="5">
        <f>B20+C20</f>
        <v>4042331.45</v>
      </c>
      <c r="E20" s="9">
        <v>800976.51</v>
      </c>
      <c r="F20" s="9">
        <v>800976.51</v>
      </c>
      <c r="G20" s="5">
        <f>D20-E20</f>
        <v>3241354.9400000004</v>
      </c>
    </row>
    <row r="21" spans="1:7" x14ac:dyDescent="0.25">
      <c r="A21" s="8" t="s">
        <v>27</v>
      </c>
      <c r="B21" s="9">
        <v>1428319.55</v>
      </c>
      <c r="C21" s="9">
        <v>0.14000000000000001</v>
      </c>
      <c r="D21" s="5">
        <f>B21+C21</f>
        <v>1428319.69</v>
      </c>
      <c r="E21" s="9">
        <v>271202.95</v>
      </c>
      <c r="F21" s="9">
        <v>271202.95</v>
      </c>
      <c r="G21" s="5">
        <f>D21-E21</f>
        <v>1157116.74</v>
      </c>
    </row>
    <row r="22" spans="1:7" x14ac:dyDescent="0.25">
      <c r="A22" s="8" t="s">
        <v>26</v>
      </c>
      <c r="B22" s="9">
        <v>1996549.82</v>
      </c>
      <c r="C22" s="9">
        <v>-4885.5</v>
      </c>
      <c r="D22" s="5">
        <f>B22+C22</f>
        <v>1991664.32</v>
      </c>
      <c r="E22" s="9">
        <v>364788.92</v>
      </c>
      <c r="F22" s="9">
        <v>364788.92</v>
      </c>
      <c r="G22" s="5">
        <f>D22-E22</f>
        <v>1626875.4000000001</v>
      </c>
    </row>
    <row r="23" spans="1:7" x14ac:dyDescent="0.25">
      <c r="A23" s="8" t="s">
        <v>25</v>
      </c>
      <c r="B23" s="9">
        <v>2894021.86</v>
      </c>
      <c r="C23" s="9">
        <v>100000</v>
      </c>
      <c r="D23" s="5">
        <f>B23+C23</f>
        <v>2994021.86</v>
      </c>
      <c r="E23" s="9">
        <v>571081.68999999994</v>
      </c>
      <c r="F23" s="9">
        <v>571081.68999999994</v>
      </c>
      <c r="G23" s="5">
        <f>D23-E23</f>
        <v>2422940.17</v>
      </c>
    </row>
    <row r="24" spans="1:7" x14ac:dyDescent="0.25">
      <c r="A24" s="8" t="s">
        <v>24</v>
      </c>
      <c r="B24" s="9">
        <v>2837639.55</v>
      </c>
      <c r="C24" s="9">
        <v>0</v>
      </c>
      <c r="D24" s="5">
        <f>B24+C24</f>
        <v>2837639.55</v>
      </c>
      <c r="E24" s="9">
        <v>617471.30000000005</v>
      </c>
      <c r="F24" s="9">
        <v>617471.30000000005</v>
      </c>
      <c r="G24" s="5">
        <f>D24-E24</f>
        <v>2220168.25</v>
      </c>
    </row>
    <row r="25" spans="1:7" x14ac:dyDescent="0.25">
      <c r="A25" s="8" t="s">
        <v>7</v>
      </c>
      <c r="B25" s="9">
        <v>2069049.85</v>
      </c>
      <c r="C25" s="9">
        <v>0</v>
      </c>
      <c r="D25" s="5">
        <f>B25+C25</f>
        <v>2069049.85</v>
      </c>
      <c r="E25" s="9">
        <v>604148.26</v>
      </c>
      <c r="F25" s="9">
        <v>604148.26</v>
      </c>
      <c r="G25" s="5">
        <f>D25-E25</f>
        <v>1464901.59</v>
      </c>
    </row>
    <row r="26" spans="1:7" x14ac:dyDescent="0.25">
      <c r="A26" s="8" t="s">
        <v>23</v>
      </c>
      <c r="B26" s="9">
        <v>216434.08</v>
      </c>
      <c r="C26" s="9">
        <v>0</v>
      </c>
      <c r="D26" s="5">
        <f>B26+C26</f>
        <v>216434.08</v>
      </c>
      <c r="E26" s="9">
        <v>47394</v>
      </c>
      <c r="F26" s="9">
        <v>47394</v>
      </c>
      <c r="G26" s="5">
        <f>D26-E26</f>
        <v>169040.08</v>
      </c>
    </row>
    <row r="27" spans="1:7" x14ac:dyDescent="0.25">
      <c r="A27" s="8" t="s">
        <v>22</v>
      </c>
      <c r="B27" s="9">
        <v>111960.01</v>
      </c>
      <c r="C27" s="9">
        <v>0</v>
      </c>
      <c r="D27" s="5">
        <f>B27+C27</f>
        <v>111960.01</v>
      </c>
      <c r="E27" s="9">
        <v>24879.599999999999</v>
      </c>
      <c r="F27" s="9">
        <v>24879.599999999999</v>
      </c>
      <c r="G27" s="5">
        <f>D27-E27</f>
        <v>87080.41</v>
      </c>
    </row>
    <row r="28" spans="1:7" x14ac:dyDescent="0.25">
      <c r="A28" s="8" t="s">
        <v>6</v>
      </c>
      <c r="B28" s="9">
        <v>14453455.630000001</v>
      </c>
      <c r="C28" s="9">
        <v>756102.14</v>
      </c>
      <c r="D28" s="5">
        <f>B28+C28</f>
        <v>15209557.770000001</v>
      </c>
      <c r="E28" s="9">
        <v>2741582.38</v>
      </c>
      <c r="F28" s="9">
        <v>2741582.38</v>
      </c>
      <c r="G28" s="5">
        <f>D28-E28</f>
        <v>12467975.390000001</v>
      </c>
    </row>
    <row r="29" spans="1:7" x14ac:dyDescent="0.25">
      <c r="A29" s="8" t="s">
        <v>21</v>
      </c>
      <c r="B29" s="9">
        <v>604427.04</v>
      </c>
      <c r="C29" s="9">
        <v>50000</v>
      </c>
      <c r="D29" s="5">
        <f>B29+C29</f>
        <v>654427.04</v>
      </c>
      <c r="E29" s="9">
        <v>119547.59</v>
      </c>
      <c r="F29" s="9">
        <v>119547.59</v>
      </c>
      <c r="G29" s="5">
        <f>D29-E29</f>
        <v>534879.45000000007</v>
      </c>
    </row>
    <row r="30" spans="1:7" x14ac:dyDescent="0.25">
      <c r="A30" s="8" t="s">
        <v>20</v>
      </c>
      <c r="B30" s="9">
        <v>693589.87</v>
      </c>
      <c r="C30" s="9">
        <v>9085.33</v>
      </c>
      <c r="D30" s="5">
        <f>B30+C30</f>
        <v>702675.2</v>
      </c>
      <c r="E30" s="9">
        <v>99663.01</v>
      </c>
      <c r="F30" s="9">
        <v>99663.01</v>
      </c>
      <c r="G30" s="5">
        <f>D30-E30</f>
        <v>603012.18999999994</v>
      </c>
    </row>
    <row r="31" spans="1:7" x14ac:dyDescent="0.25">
      <c r="A31" s="8" t="s">
        <v>19</v>
      </c>
      <c r="B31" s="9">
        <v>400813.13</v>
      </c>
      <c r="C31" s="9">
        <v>0</v>
      </c>
      <c r="D31" s="5">
        <f>B31+C31</f>
        <v>400813.13</v>
      </c>
      <c r="E31" s="9">
        <v>76469.75</v>
      </c>
      <c r="F31" s="9">
        <v>76469.75</v>
      </c>
      <c r="G31" s="5">
        <f>D31-E31</f>
        <v>324343.38</v>
      </c>
    </row>
    <row r="32" spans="1:7" x14ac:dyDescent="0.25">
      <c r="A32" s="8" t="s">
        <v>18</v>
      </c>
      <c r="B32" s="9">
        <v>679677.79</v>
      </c>
      <c r="C32" s="9">
        <v>-23271.23</v>
      </c>
      <c r="D32" s="5">
        <f>B32+C32</f>
        <v>656406.56000000006</v>
      </c>
      <c r="E32" s="9">
        <v>124458.8</v>
      </c>
      <c r="F32" s="9">
        <v>124458.8</v>
      </c>
      <c r="G32" s="5">
        <f>D32-E32</f>
        <v>531947.76</v>
      </c>
    </row>
    <row r="33" spans="1:7" x14ac:dyDescent="0.25">
      <c r="A33" s="8" t="s">
        <v>17</v>
      </c>
      <c r="B33" s="9">
        <v>829393.67</v>
      </c>
      <c r="C33" s="9">
        <v>-126981.79</v>
      </c>
      <c r="D33" s="5">
        <f>B33+C33</f>
        <v>702411.88</v>
      </c>
      <c r="E33" s="9">
        <v>118710.84</v>
      </c>
      <c r="F33" s="9">
        <v>118710.84</v>
      </c>
      <c r="G33" s="5">
        <f>D33-E33</f>
        <v>583701.04</v>
      </c>
    </row>
    <row r="34" spans="1:7" x14ac:dyDescent="0.25">
      <c r="A34" s="8" t="s">
        <v>16</v>
      </c>
      <c r="B34" s="9">
        <v>679677.79</v>
      </c>
      <c r="C34" s="9">
        <v>88753.1</v>
      </c>
      <c r="D34" s="5">
        <f>B34+C34</f>
        <v>768430.89</v>
      </c>
      <c r="E34" s="9">
        <v>143312.67000000001</v>
      </c>
      <c r="F34" s="9">
        <v>143312.67000000001</v>
      </c>
      <c r="G34" s="5">
        <f>D34-E34</f>
        <v>625118.22</v>
      </c>
    </row>
    <row r="35" spans="1:7" x14ac:dyDescent="0.25">
      <c r="A35" s="8" t="s">
        <v>15</v>
      </c>
      <c r="B35" s="9">
        <v>451867.98</v>
      </c>
      <c r="C35" s="9">
        <v>0</v>
      </c>
      <c r="D35" s="5">
        <f>B35+C35</f>
        <v>451867.98</v>
      </c>
      <c r="E35" s="9">
        <v>87674.7</v>
      </c>
      <c r="F35" s="9">
        <v>87674.7</v>
      </c>
      <c r="G35" s="5">
        <f>D35-E35</f>
        <v>364193.27999999997</v>
      </c>
    </row>
    <row r="36" spans="1:7" x14ac:dyDescent="0.25">
      <c r="A36" s="8" t="s">
        <v>14</v>
      </c>
      <c r="B36" s="9">
        <v>607991.21</v>
      </c>
      <c r="C36" s="9">
        <v>0</v>
      </c>
      <c r="D36" s="5">
        <f>B36+C36</f>
        <v>607991.21</v>
      </c>
      <c r="E36" s="9">
        <v>128793.54</v>
      </c>
      <c r="F36" s="9">
        <v>128793.54</v>
      </c>
      <c r="G36" s="5">
        <f>D36-E36</f>
        <v>479197.67</v>
      </c>
    </row>
    <row r="37" spans="1:7" x14ac:dyDescent="0.25">
      <c r="A37" s="8" t="s">
        <v>5</v>
      </c>
      <c r="B37" s="9">
        <v>7420669</v>
      </c>
      <c r="C37" s="9">
        <v>-264107.52000000002</v>
      </c>
      <c r="D37" s="5">
        <f>B37+C37</f>
        <v>7156561.4800000004</v>
      </c>
      <c r="E37" s="9">
        <v>1587487.49</v>
      </c>
      <c r="F37" s="9">
        <v>1587487.49</v>
      </c>
      <c r="G37" s="5">
        <f>D37-E37</f>
        <v>5569073.9900000002</v>
      </c>
    </row>
    <row r="38" spans="1:7" x14ac:dyDescent="0.25">
      <c r="A38" s="8" t="s">
        <v>13</v>
      </c>
      <c r="B38" s="9">
        <v>2090550</v>
      </c>
      <c r="C38" s="9">
        <v>0</v>
      </c>
      <c r="D38" s="5">
        <f>B38+C38</f>
        <v>2090550</v>
      </c>
      <c r="E38" s="9">
        <v>398613.76000000001</v>
      </c>
      <c r="F38" s="9">
        <v>398613.76000000001</v>
      </c>
      <c r="G38" s="5">
        <f>D38-E38</f>
        <v>1691936.24</v>
      </c>
    </row>
    <row r="39" spans="1:7" x14ac:dyDescent="0.25">
      <c r="A39" s="8" t="s">
        <v>12</v>
      </c>
      <c r="B39" s="9">
        <v>400000</v>
      </c>
      <c r="C39" s="9">
        <v>0</v>
      </c>
      <c r="D39" s="5">
        <f>B39+C39</f>
        <v>400000</v>
      </c>
      <c r="E39" s="9">
        <v>0</v>
      </c>
      <c r="F39" s="9">
        <v>0</v>
      </c>
      <c r="G39" s="5">
        <f>D39-E39</f>
        <v>400000</v>
      </c>
    </row>
    <row r="40" spans="1:7" x14ac:dyDescent="0.25">
      <c r="A40" s="7" t="s">
        <v>2</v>
      </c>
      <c r="B40" s="6"/>
      <c r="C40" s="6"/>
      <c r="D40" s="6"/>
      <c r="E40" s="6"/>
      <c r="F40" s="6"/>
      <c r="G40" s="6"/>
    </row>
    <row r="41" spans="1:7" x14ac:dyDescent="0.25">
      <c r="A41" s="4" t="s">
        <v>11</v>
      </c>
      <c r="B41" s="3">
        <f>SUM(B42:B50)</f>
        <v>64838375</v>
      </c>
      <c r="C41" s="3">
        <f>SUM(C42:C50)</f>
        <v>15100417.279999999</v>
      </c>
      <c r="D41" s="3">
        <f>SUM(D42:D50)</f>
        <v>79938792.280000001</v>
      </c>
      <c r="E41" s="3">
        <f>SUM(E42:E50)</f>
        <v>15321332.32</v>
      </c>
      <c r="F41" s="3">
        <f>SUM(F42:F50)</f>
        <v>15321332.32</v>
      </c>
      <c r="G41" s="3">
        <f>SUM(G42:G50)</f>
        <v>64617459.960000001</v>
      </c>
    </row>
    <row r="42" spans="1:7" x14ac:dyDescent="0.25">
      <c r="A42" s="8" t="s">
        <v>10</v>
      </c>
      <c r="B42" s="9">
        <v>58285015</v>
      </c>
      <c r="C42" s="9">
        <v>11700519.6</v>
      </c>
      <c r="D42" s="5">
        <f>B42+C42</f>
        <v>69985534.599999994</v>
      </c>
      <c r="E42" s="9">
        <v>13262179.189999999</v>
      </c>
      <c r="F42" s="9">
        <v>13262179.189999999</v>
      </c>
      <c r="G42" s="5">
        <f>D42-E42</f>
        <v>56723355.409999996</v>
      </c>
    </row>
    <row r="43" spans="1:7" x14ac:dyDescent="0.25">
      <c r="A43" s="8" t="s">
        <v>9</v>
      </c>
      <c r="B43" s="9">
        <v>0</v>
      </c>
      <c r="C43" s="9">
        <v>1268623.68</v>
      </c>
      <c r="D43" s="5">
        <f>B43+C43</f>
        <v>1268623.68</v>
      </c>
      <c r="E43" s="9">
        <v>1262355.72</v>
      </c>
      <c r="F43" s="9">
        <v>1262355.72</v>
      </c>
      <c r="G43" s="5">
        <f>D43-E43</f>
        <v>6267.9599999999627</v>
      </c>
    </row>
    <row r="44" spans="1:7" x14ac:dyDescent="0.25">
      <c r="A44" s="8" t="s">
        <v>8</v>
      </c>
      <c r="B44" s="9">
        <v>0</v>
      </c>
      <c r="C44" s="9">
        <v>1550000</v>
      </c>
      <c r="D44" s="5">
        <f>B44+C44</f>
        <v>1550000</v>
      </c>
      <c r="E44" s="9">
        <v>0</v>
      </c>
      <c r="F44" s="9">
        <v>0</v>
      </c>
      <c r="G44" s="5">
        <f>D44-E44</f>
        <v>1550000</v>
      </c>
    </row>
    <row r="45" spans="1:7" x14ac:dyDescent="0.25">
      <c r="A45" s="8" t="s">
        <v>7</v>
      </c>
      <c r="B45" s="9">
        <v>2538924.86</v>
      </c>
      <c r="C45" s="9">
        <v>639999.32999999996</v>
      </c>
      <c r="D45" s="5">
        <f>B45+C45</f>
        <v>3178924.19</v>
      </c>
      <c r="E45" s="9">
        <v>285100</v>
      </c>
      <c r="F45" s="9">
        <v>285100</v>
      </c>
      <c r="G45" s="5">
        <f>D45-E45</f>
        <v>2893824.19</v>
      </c>
    </row>
    <row r="46" spans="1:7" x14ac:dyDescent="0.25">
      <c r="A46" s="8" t="s">
        <v>6</v>
      </c>
      <c r="B46" s="9">
        <v>4014435.14</v>
      </c>
      <c r="C46" s="9">
        <v>-322832.84999999998</v>
      </c>
      <c r="D46" s="5">
        <f>B46+C46</f>
        <v>3691602.29</v>
      </c>
      <c r="E46" s="9">
        <v>511697.41</v>
      </c>
      <c r="F46" s="9">
        <v>511697.41</v>
      </c>
      <c r="G46" s="5">
        <f>D46-E46</f>
        <v>3179904.88</v>
      </c>
    </row>
    <row r="47" spans="1:7" x14ac:dyDescent="0.25">
      <c r="A47" s="8" t="s">
        <v>5</v>
      </c>
      <c r="B47" s="9">
        <v>0</v>
      </c>
      <c r="C47" s="9">
        <v>264107.52000000002</v>
      </c>
      <c r="D47" s="5">
        <f>B47+C47</f>
        <v>264107.52000000002</v>
      </c>
      <c r="E47" s="9">
        <v>0</v>
      </c>
      <c r="F47" s="9">
        <v>0</v>
      </c>
      <c r="G47" s="5">
        <f>D47-E47</f>
        <v>264107.52000000002</v>
      </c>
    </row>
    <row r="48" spans="1:7" x14ac:dyDescent="0.25">
      <c r="A48" s="8" t="s">
        <v>4</v>
      </c>
      <c r="B48" s="5">
        <v>0</v>
      </c>
      <c r="C48" s="5">
        <v>0</v>
      </c>
      <c r="D48" s="5">
        <f>B48+C48</f>
        <v>0</v>
      </c>
      <c r="E48" s="5">
        <v>0</v>
      </c>
      <c r="F48" s="5">
        <v>0</v>
      </c>
      <c r="G48" s="5">
        <f>D48-E48</f>
        <v>0</v>
      </c>
    </row>
    <row r="49" spans="1:7" x14ac:dyDescent="0.25">
      <c r="A49" s="8" t="s">
        <v>3</v>
      </c>
      <c r="B49" s="5">
        <v>0</v>
      </c>
      <c r="C49" s="5">
        <v>0</v>
      </c>
      <c r="D49" s="5">
        <f>B49+C49</f>
        <v>0</v>
      </c>
      <c r="E49" s="5">
        <v>0</v>
      </c>
      <c r="F49" s="5">
        <v>0</v>
      </c>
      <c r="G49" s="5">
        <f>D49-E49</f>
        <v>0</v>
      </c>
    </row>
    <row r="50" spans="1:7" x14ac:dyDescent="0.25">
      <c r="A50" s="7" t="s">
        <v>2</v>
      </c>
      <c r="B50" s="6"/>
      <c r="C50" s="6"/>
      <c r="D50" s="5">
        <f>B50+C50</f>
        <v>0</v>
      </c>
      <c r="E50" s="5"/>
      <c r="F50" s="5"/>
      <c r="G50" s="5">
        <f>D50-E50</f>
        <v>0</v>
      </c>
    </row>
    <row r="51" spans="1:7" x14ac:dyDescent="0.25">
      <c r="A51" s="4" t="s">
        <v>1</v>
      </c>
      <c r="B51" s="3">
        <f>B9+B41</f>
        <v>143947526</v>
      </c>
      <c r="C51" s="3">
        <f>C9+C41</f>
        <v>30960273.450000003</v>
      </c>
      <c r="D51" s="3">
        <f>B51+C51</f>
        <v>174907799.44999999</v>
      </c>
      <c r="E51" s="3">
        <f>E9+E41</f>
        <v>37073189.950000003</v>
      </c>
      <c r="F51" s="3">
        <f>F9+F41</f>
        <v>37073189.950000003</v>
      </c>
      <c r="G51" s="3">
        <f>D51-E51</f>
        <v>137834609.5</v>
      </c>
    </row>
    <row r="52" spans="1:7" x14ac:dyDescent="0.25">
      <c r="A52" s="2"/>
      <c r="B52" s="1"/>
      <c r="C52" s="1"/>
      <c r="D52" s="1"/>
      <c r="E52" s="1"/>
      <c r="F52" s="1"/>
      <c r="G52" s="1"/>
    </row>
    <row r="53" spans="1:7" x14ac:dyDescent="0.25">
      <c r="A53" t="s">
        <v>0</v>
      </c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2026-05-25T20:50:14Z</dcterms:created>
  <dcterms:modified xsi:type="dcterms:W3CDTF">2026-05-25T20:50:25Z</dcterms:modified>
</cp:coreProperties>
</file>