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enovo ThinkCentre\Desktop\UNIDAD DE TRANSPARENCIA\SEVAC TESORERÍA 2026\"/>
    </mc:Choice>
  </mc:AlternateContent>
  <xr:revisionPtr revIDLastSave="0" documentId="8_{508B60A7-AE90-494E-9085-747E060B0EE3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<sst xmlns="http://schemas.openxmlformats.org/spreadsheetml/2006/main" count="43" uniqueCount="43">
  <si>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</si>
  <si>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</si>
  <si>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</si>
  <si>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</si>
  <si>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</si>
  <si>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</si>
  <si>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</si>
  <si>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</si>
  <si>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</si>
  <si>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</si>
  <si>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</si>
  <si>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</si>
  <si>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</si>
  <si>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</si>
  <si>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</si>
  <si>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</si>
  <si>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</si>
  <si>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</si>
  <si>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</si>
  <si>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</si>
  <si>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</si>
  <si>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</si>
  <si>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</si>
  <si>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</si>
  <si>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</si>
  <si>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</si>
  <si>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</si>
  <si>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</si>
  <si>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</si>
  <si>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</si>
  <si>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</si>
  <si>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</si>
  <si>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</si>
  <si>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</si>
  <si>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</si>
  <si>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</si>
  <si>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</si>
  <si>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</si>
  <si>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</si>
  <si>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</si>
  <si>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</si>
  <si>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</si>
  <si>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Municipio de Santiago Maravatío, Guanajuato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</si>
</sst>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0</xdr:row>
      <xdr:rowOff>57150</xdr:rowOff>
    </xdr:from>
    <xdr:to>
      <xdr:col>6</xdr:col>
      <xdr:colOff>982052</xdr:colOff>
      <xdr:row>0</xdr:row>
      <xdr:rowOff>647817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2CAFCB-FAF5-470B-8527-8A7996342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5075" y="57150"/>
          <a:ext cx="610577" cy="590667"/>
        </a:xfrm>
        <a:prstGeom prst="rect">
          <a:avLst/>
        </a:prstGeom>
      </xdr:spPr>
    </xdr:pic>
    <xdr:clientData/>
  </xdr:twoCellAnchor>
  <xdr:twoCellAnchor>
    <xdr:from>
      <xdr:col>0</xdr:col>
      <xdr:colOff>1181100</xdr:colOff>
      <xdr:row>44</xdr:row>
      <xdr:rowOff>17581</xdr:rowOff>
    </xdr:from>
    <xdr:to>
      <xdr:col>0</xdr:col>
      <xdr:colOff>3819525</xdr:colOff>
      <xdr:row>55</xdr:row>
      <xdr:rowOff>141406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CAD2469-47AA-42E1-974D-B7C73295F43B}"/>
            </a:ext>
          </a:extLst>
        </xdr:cNvPr>
        <xdr:cNvSpPr txBox="1"/>
      </xdr:nvSpPr>
      <xdr:spPr>
        <a:xfrm>
          <a:off x="1181100" y="7056556"/>
          <a:ext cx="2638425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3</xdr:col>
      <xdr:colOff>589817</xdr:colOff>
      <xdr:row>44</xdr:row>
      <xdr:rowOff>85725</xdr:rowOff>
    </xdr:from>
    <xdr:to>
      <xdr:col>5</xdr:col>
      <xdr:colOff>951767</xdr:colOff>
      <xdr:row>56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238060D-2DC0-4E32-9D59-4415557DC0DD}"/>
            </a:ext>
          </a:extLst>
        </xdr:cNvPr>
        <xdr:cNvSpPr txBox="1"/>
      </xdr:nvSpPr>
      <xdr:spPr>
        <a:xfrm>
          <a:off x="7200167" y="7124700"/>
          <a:ext cx="2457450" cy="1695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2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E23" sqref="E23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5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2">
        <f t="shared" ref="B5:G5" si="0">SUM(B6:B13)</f>
        <v>49604526.980000004</v>
      </c>
      <c r="C5" s="12">
        <f t="shared" si="0"/>
        <v>8748351.5099999998</v>
      </c>
      <c r="D5" s="12">
        <f t="shared" si="0"/>
        <v>58352878.49000001</v>
      </c>
      <c r="E5" s="12">
        <f t="shared" si="0"/>
        <v>12071909.890000001</v>
      </c>
      <c r="F5" s="12">
        <f t="shared" si="0"/>
        <v>12071909.890000001</v>
      </c>
      <c r="G5" s="12">
        <f t="shared" si="0"/>
        <v>46280968.600000001</v>
      </c>
    </row>
    <row r="6" spans="1:7" x14ac:dyDescent="0.2">
      <c r="A6" s="5" t="s">
        <v>21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D6-E6</f>
        <v>0</v>
      </c>
    </row>
    <row r="7" spans="1:7" x14ac:dyDescent="0.2">
      <c r="A7" s="5" t="s">
        <v>6</v>
      </c>
      <c r="B7" s="10">
        <v>679677.79</v>
      </c>
      <c r="C7" s="10">
        <v>88753.1</v>
      </c>
      <c r="D7" s="10">
        <f t="shared" ref="D7:D13" si="1">B7+C7</f>
        <v>768430.89</v>
      </c>
      <c r="E7" s="10">
        <v>143312.67000000001</v>
      </c>
      <c r="F7" s="10">
        <v>143312.67000000001</v>
      </c>
      <c r="G7" s="10">
        <f t="shared" ref="G7:G13" si="2">D7-E7</f>
        <v>625118.22</v>
      </c>
    </row>
    <row r="8" spans="1:7" x14ac:dyDescent="0.2">
      <c r="A8" s="5" t="s">
        <v>40</v>
      </c>
      <c r="B8" s="10">
        <v>17020042.18</v>
      </c>
      <c r="C8" s="10">
        <v>7370422.2999999998</v>
      </c>
      <c r="D8" s="10">
        <f t="shared" si="1"/>
        <v>24390464.48</v>
      </c>
      <c r="E8" s="10">
        <v>5066046.1500000004</v>
      </c>
      <c r="F8" s="10">
        <v>5066046.1500000004</v>
      </c>
      <c r="G8" s="10">
        <f t="shared" si="2"/>
        <v>19324418.329999998</v>
      </c>
    </row>
    <row r="9" spans="1:7" x14ac:dyDescent="0.2">
      <c r="A9" s="5" t="s">
        <v>0</v>
      </c>
      <c r="B9" s="10">
        <v>0</v>
      </c>
      <c r="C9" s="10">
        <v>0</v>
      </c>
      <c r="D9" s="10">
        <f t="shared" si="1"/>
        <v>0</v>
      </c>
      <c r="E9" s="10">
        <v>0</v>
      </c>
      <c r="F9" s="10">
        <v>0</v>
      </c>
      <c r="G9" s="10">
        <f t="shared" si="2"/>
        <v>0</v>
      </c>
    </row>
    <row r="10" spans="1:7" x14ac:dyDescent="0.2">
      <c r="A10" s="5" t="s">
        <v>12</v>
      </c>
      <c r="B10" s="10">
        <v>10832375.210000001</v>
      </c>
      <c r="C10" s="10">
        <v>860792.31999999995</v>
      </c>
      <c r="D10" s="10">
        <f t="shared" si="1"/>
        <v>11693167.530000001</v>
      </c>
      <c r="E10" s="10">
        <v>3115688.82</v>
      </c>
      <c r="F10" s="10">
        <v>3115688.82</v>
      </c>
      <c r="G10" s="10">
        <f t="shared" si="2"/>
        <v>8577478.7100000009</v>
      </c>
    </row>
    <row r="11" spans="1:7" x14ac:dyDescent="0.2">
      <c r="A11" s="5" t="s">
        <v>7</v>
      </c>
      <c r="B11" s="10">
        <v>0</v>
      </c>
      <c r="C11" s="10">
        <v>0</v>
      </c>
      <c r="D11" s="10">
        <f t="shared" si="1"/>
        <v>0</v>
      </c>
      <c r="E11" s="10">
        <v>0</v>
      </c>
      <c r="F11" s="10">
        <v>0</v>
      </c>
      <c r="G11" s="10">
        <f t="shared" si="2"/>
        <v>0</v>
      </c>
    </row>
    <row r="12" spans="1:7" x14ac:dyDescent="0.2">
      <c r="A12" s="5" t="s">
        <v>22</v>
      </c>
      <c r="B12" s="10">
        <v>18467890.77</v>
      </c>
      <c r="C12" s="10">
        <v>433269.29</v>
      </c>
      <c r="D12" s="10">
        <f t="shared" si="1"/>
        <v>18901160.059999999</v>
      </c>
      <c r="E12" s="10">
        <v>3253279.79</v>
      </c>
      <c r="F12" s="10">
        <v>3253279.79</v>
      </c>
      <c r="G12" s="10">
        <f t="shared" si="2"/>
        <v>15647880.27</v>
      </c>
    </row>
    <row r="13" spans="1:7" x14ac:dyDescent="0.2">
      <c r="A13" s="5" t="s">
        <v>8</v>
      </c>
      <c r="B13" s="10">
        <v>2604541.0299999998</v>
      </c>
      <c r="C13" s="10">
        <v>-4885.5</v>
      </c>
      <c r="D13" s="10">
        <f t="shared" si="1"/>
        <v>2599655.5299999998</v>
      </c>
      <c r="E13" s="10">
        <v>493582.46</v>
      </c>
      <c r="F13" s="10">
        <v>493582.46</v>
      </c>
      <c r="G13" s="10">
        <f t="shared" si="2"/>
        <v>2106073.0699999998</v>
      </c>
    </row>
    <row r="14" spans="1:7" x14ac:dyDescent="0.2">
      <c r="A14" s="5"/>
      <c r="B14" s="10"/>
      <c r="C14" s="10"/>
      <c r="D14" s="10"/>
      <c r="E14" s="10"/>
      <c r="F14" s="10"/>
      <c r="G14" s="10"/>
    </row>
    <row r="15" spans="1:7" x14ac:dyDescent="0.2">
      <c r="A15" s="3" t="s">
        <v>9</v>
      </c>
      <c r="B15" s="12">
        <f t="shared" ref="B15:G15" si="3">SUM(B16:B22)</f>
        <v>91104731.369999975</v>
      </c>
      <c r="C15" s="12">
        <f t="shared" si="3"/>
        <v>19472836.610000003</v>
      </c>
      <c r="D15" s="12">
        <f t="shared" si="3"/>
        <v>110577567.97999999</v>
      </c>
      <c r="E15" s="12">
        <f t="shared" si="3"/>
        <v>24604472.660000004</v>
      </c>
      <c r="F15" s="12">
        <f t="shared" si="3"/>
        <v>24604472.660000004</v>
      </c>
      <c r="G15" s="12">
        <f t="shared" si="3"/>
        <v>85973095.319999993</v>
      </c>
    </row>
    <row r="16" spans="1:7" x14ac:dyDescent="0.2">
      <c r="A16" s="5" t="s">
        <v>23</v>
      </c>
      <c r="B16" s="10">
        <v>400000</v>
      </c>
      <c r="C16" s="10">
        <v>0</v>
      </c>
      <c r="D16" s="10">
        <f>B16+C16</f>
        <v>400000</v>
      </c>
      <c r="E16" s="10">
        <v>0</v>
      </c>
      <c r="F16" s="10">
        <v>0</v>
      </c>
      <c r="G16" s="10">
        <f t="shared" ref="G16:G22" si="4">D16-E16</f>
        <v>400000</v>
      </c>
    </row>
    <row r="17" spans="1:7" x14ac:dyDescent="0.2">
      <c r="A17" s="5" t="s">
        <v>15</v>
      </c>
      <c r="B17" s="10">
        <v>74585350.629999995</v>
      </c>
      <c r="C17" s="10">
        <v>19523132.510000002</v>
      </c>
      <c r="D17" s="10">
        <f t="shared" ref="D17:D22" si="5">B17+C17</f>
        <v>94108483.140000001</v>
      </c>
      <c r="E17" s="10">
        <v>21321442.870000001</v>
      </c>
      <c r="F17" s="10">
        <v>21321442.870000001</v>
      </c>
      <c r="G17" s="10">
        <f t="shared" si="4"/>
        <v>72787040.269999996</v>
      </c>
    </row>
    <row r="18" spans="1:7" x14ac:dyDescent="0.2">
      <c r="A18" s="5" t="s">
        <v>10</v>
      </c>
      <c r="B18" s="10">
        <v>0</v>
      </c>
      <c r="C18" s="10">
        <v>0</v>
      </c>
      <c r="D18" s="10">
        <f t="shared" si="5"/>
        <v>0</v>
      </c>
      <c r="E18" s="10">
        <v>0</v>
      </c>
      <c r="F18" s="10">
        <v>0</v>
      </c>
      <c r="G18" s="10">
        <f t="shared" si="4"/>
        <v>0</v>
      </c>
    </row>
    <row r="19" spans="1:7" x14ac:dyDescent="0.2">
      <c r="A19" s="5" t="s">
        <v>24</v>
      </c>
      <c r="B19" s="10">
        <v>3518869.55</v>
      </c>
      <c r="C19" s="10">
        <v>0.14000000000000001</v>
      </c>
      <c r="D19" s="10">
        <f t="shared" si="5"/>
        <v>3518869.69</v>
      </c>
      <c r="E19" s="10">
        <v>669816.71</v>
      </c>
      <c r="F19" s="10">
        <v>669816.71</v>
      </c>
      <c r="G19" s="10">
        <f t="shared" si="4"/>
        <v>2849052.98</v>
      </c>
    </row>
    <row r="20" spans="1:7" x14ac:dyDescent="0.2">
      <c r="A20" s="5" t="s">
        <v>25</v>
      </c>
      <c r="B20" s="10">
        <v>4092627.49</v>
      </c>
      <c r="C20" s="10">
        <v>-50296.04</v>
      </c>
      <c r="D20" s="10">
        <f t="shared" si="5"/>
        <v>4042331.45</v>
      </c>
      <c r="E20" s="10">
        <v>800976.51</v>
      </c>
      <c r="F20" s="10">
        <v>800976.51</v>
      </c>
      <c r="G20" s="10">
        <f t="shared" si="4"/>
        <v>3241354.9400000004</v>
      </c>
    </row>
    <row r="21" spans="1:7" x14ac:dyDescent="0.2">
      <c r="A21" s="5" t="s">
        <v>26</v>
      </c>
      <c r="B21" s="10">
        <v>8107070.5700000003</v>
      </c>
      <c r="C21" s="10">
        <v>0</v>
      </c>
      <c r="D21" s="10">
        <f t="shared" si="5"/>
        <v>8107070.5700000003</v>
      </c>
      <c r="E21" s="10">
        <v>1735766.82</v>
      </c>
      <c r="F21" s="10">
        <v>1735766.82</v>
      </c>
      <c r="G21" s="10">
        <f t="shared" si="4"/>
        <v>6371303.75</v>
      </c>
    </row>
    <row r="22" spans="1:7" x14ac:dyDescent="0.2">
      <c r="A22" s="5" t="s">
        <v>1</v>
      </c>
      <c r="B22" s="10">
        <v>400813.13</v>
      </c>
      <c r="C22" s="10">
        <v>0</v>
      </c>
      <c r="D22" s="10">
        <f t="shared" si="5"/>
        <v>400813.13</v>
      </c>
      <c r="E22" s="10">
        <v>76469.75</v>
      </c>
      <c r="F22" s="10">
        <v>76469.75</v>
      </c>
      <c r="G22" s="10">
        <f t="shared" si="4"/>
        <v>324343.38</v>
      </c>
    </row>
    <row r="23" spans="1:7" x14ac:dyDescent="0.2">
      <c r="A23" s="5"/>
      <c r="B23" s="10"/>
      <c r="C23" s="10"/>
      <c r="D23" s="10"/>
      <c r="E23" s="10"/>
      <c r="F23" s="10"/>
      <c r="G23" s="10"/>
    </row>
    <row r="24" spans="1:7" x14ac:dyDescent="0.2">
      <c r="A24" s="3" t="s">
        <v>27</v>
      </c>
      <c r="B24" s="12">
        <f t="shared" ref="B24:G24" si="6">SUM(B25:B33)</f>
        <v>3238267.65</v>
      </c>
      <c r="C24" s="12">
        <f t="shared" si="6"/>
        <v>2739085.33</v>
      </c>
      <c r="D24" s="12">
        <f t="shared" si="6"/>
        <v>5977352.9800000004</v>
      </c>
      <c r="E24" s="12">
        <f t="shared" si="6"/>
        <v>396807.4</v>
      </c>
      <c r="F24" s="12">
        <f t="shared" si="6"/>
        <v>396807.4</v>
      </c>
      <c r="G24" s="12">
        <f t="shared" si="6"/>
        <v>5580545.5800000001</v>
      </c>
    </row>
    <row r="25" spans="1:7" x14ac:dyDescent="0.2">
      <c r="A25" s="5" t="s">
        <v>16</v>
      </c>
      <c r="B25" s="10">
        <v>1298016.9099999999</v>
      </c>
      <c r="C25" s="10">
        <v>59085.33</v>
      </c>
      <c r="D25" s="10">
        <f>B25+C25</f>
        <v>1357102.24</v>
      </c>
      <c r="E25" s="10">
        <v>219210.6</v>
      </c>
      <c r="F25" s="10">
        <v>219210.6</v>
      </c>
      <c r="G25" s="10">
        <f t="shared" ref="G25:G33" si="7">D25-E25</f>
        <v>1137891.6399999999</v>
      </c>
    </row>
    <row r="26" spans="1:7" x14ac:dyDescent="0.2">
      <c r="A26" s="5" t="s">
        <v>13</v>
      </c>
      <c r="B26" s="10">
        <v>1940250.74</v>
      </c>
      <c r="C26" s="10">
        <v>2680000</v>
      </c>
      <c r="D26" s="10">
        <f t="shared" ref="D26:D33" si="8">B26+C26</f>
        <v>4620250.74</v>
      </c>
      <c r="E26" s="10">
        <v>177596.79999999999</v>
      </c>
      <c r="F26" s="10">
        <v>177596.79999999999</v>
      </c>
      <c r="G26" s="10">
        <f t="shared" si="7"/>
        <v>4442653.9400000004</v>
      </c>
    </row>
    <row r="27" spans="1:7" x14ac:dyDescent="0.2">
      <c r="A27" s="5" t="s">
        <v>17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7"/>
        <v>0</v>
      </c>
    </row>
    <row r="28" spans="1:7" x14ac:dyDescent="0.2">
      <c r="A28" s="5" t="s">
        <v>28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7"/>
        <v>0</v>
      </c>
    </row>
    <row r="29" spans="1:7" x14ac:dyDescent="0.2">
      <c r="A29" s="5" t="s">
        <v>11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7"/>
        <v>0</v>
      </c>
    </row>
    <row r="30" spans="1:7" x14ac:dyDescent="0.2">
      <c r="A30" s="5" t="s">
        <v>2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7"/>
        <v>0</v>
      </c>
    </row>
    <row r="31" spans="1:7" x14ac:dyDescent="0.2">
      <c r="A31" s="5" t="s">
        <v>3</v>
      </c>
      <c r="B31" s="10">
        <v>0</v>
      </c>
      <c r="C31" s="10">
        <v>0</v>
      </c>
      <c r="D31" s="10">
        <f t="shared" si="8"/>
        <v>0</v>
      </c>
      <c r="E31" s="10">
        <v>0</v>
      </c>
      <c r="F31" s="10">
        <v>0</v>
      </c>
      <c r="G31" s="10">
        <f t="shared" si="7"/>
        <v>0</v>
      </c>
    </row>
    <row r="32" spans="1:7" x14ac:dyDescent="0.2">
      <c r="A32" s="5" t="s">
        <v>29</v>
      </c>
      <c r="B32" s="10">
        <v>0</v>
      </c>
      <c r="C32" s="10">
        <v>0</v>
      </c>
      <c r="D32" s="10">
        <f t="shared" si="8"/>
        <v>0</v>
      </c>
      <c r="E32" s="10">
        <v>0</v>
      </c>
      <c r="F32" s="10">
        <v>0</v>
      </c>
      <c r="G32" s="10">
        <f t="shared" si="7"/>
        <v>0</v>
      </c>
    </row>
    <row r="33" spans="1:7" x14ac:dyDescent="0.2">
      <c r="A33" s="5" t="s">
        <v>18</v>
      </c>
      <c r="B33" s="10">
        <v>0</v>
      </c>
      <c r="C33" s="10">
        <v>0</v>
      </c>
      <c r="D33" s="10">
        <f t="shared" si="8"/>
        <v>0</v>
      </c>
      <c r="E33" s="10">
        <v>0</v>
      </c>
      <c r="F33" s="10">
        <v>0</v>
      </c>
      <c r="G33" s="10">
        <f t="shared" si="7"/>
        <v>0</v>
      </c>
    </row>
    <row r="34" spans="1:7" x14ac:dyDescent="0.2">
      <c r="A34" s="5"/>
      <c r="B34" s="10"/>
      <c r="C34" s="10"/>
      <c r="D34" s="10"/>
      <c r="E34" s="10"/>
      <c r="F34" s="10"/>
      <c r="G34" s="10"/>
    </row>
    <row r="35" spans="1:7" x14ac:dyDescent="0.2">
      <c r="A35" s="3" t="s">
        <v>19</v>
      </c>
      <c r="B35" s="12">
        <f t="shared" ref="B35:G35" si="9">SUM(B36:B39)</f>
        <v>0</v>
      </c>
      <c r="C35" s="12">
        <f t="shared" si="9"/>
        <v>0</v>
      </c>
      <c r="D35" s="12">
        <f t="shared" si="9"/>
        <v>0</v>
      </c>
      <c r="E35" s="12">
        <f t="shared" si="9"/>
        <v>0</v>
      </c>
      <c r="F35" s="12">
        <f t="shared" si="9"/>
        <v>0</v>
      </c>
      <c r="G35" s="12">
        <f t="shared" si="9"/>
        <v>0</v>
      </c>
    </row>
    <row r="36" spans="1:7" x14ac:dyDescent="0.2">
      <c r="A36" s="5" t="s">
        <v>30</v>
      </c>
      <c r="B36" s="10">
        <v>0</v>
      </c>
      <c r="C36" s="10">
        <v>0</v>
      </c>
      <c r="D36" s="10">
        <f>B36+C36</f>
        <v>0</v>
      </c>
      <c r="E36" s="10">
        <v>0</v>
      </c>
      <c r="F36" s="10">
        <v>0</v>
      </c>
      <c r="G36" s="10">
        <f t="shared" ref="G36:G39" si="10">D36-E36</f>
        <v>0</v>
      </c>
    </row>
    <row r="37" spans="1:7" ht="11.25" customHeight="1" x14ac:dyDescent="0.2">
      <c r="A37" s="5" t="s">
        <v>14</v>
      </c>
      <c r="B37" s="10">
        <v>0</v>
      </c>
      <c r="C37" s="10">
        <v>0</v>
      </c>
      <c r="D37" s="10">
        <f t="shared" ref="D37:D39" si="11">B37+C37</f>
        <v>0</v>
      </c>
      <c r="E37" s="10">
        <v>0</v>
      </c>
      <c r="F37" s="10">
        <v>0</v>
      </c>
      <c r="G37" s="10">
        <f t="shared" si="10"/>
        <v>0</v>
      </c>
    </row>
    <row r="38" spans="1:7" x14ac:dyDescent="0.2">
      <c r="A38" s="5" t="s">
        <v>20</v>
      </c>
      <c r="B38" s="10">
        <v>0</v>
      </c>
      <c r="C38" s="10">
        <v>0</v>
      </c>
      <c r="D38" s="10">
        <f t="shared" si="11"/>
        <v>0</v>
      </c>
      <c r="E38" s="10">
        <v>0</v>
      </c>
      <c r="F38" s="10">
        <v>0</v>
      </c>
      <c r="G38" s="10">
        <f t="shared" si="10"/>
        <v>0</v>
      </c>
    </row>
    <row r="39" spans="1:7" x14ac:dyDescent="0.2">
      <c r="A39" s="5" t="s">
        <v>4</v>
      </c>
      <c r="B39" s="10">
        <v>0</v>
      </c>
      <c r="C39" s="10">
        <v>0</v>
      </c>
      <c r="D39" s="10">
        <f t="shared" si="11"/>
        <v>0</v>
      </c>
      <c r="E39" s="10">
        <v>0</v>
      </c>
      <c r="F39" s="10">
        <v>0</v>
      </c>
      <c r="G39" s="10">
        <f t="shared" si="10"/>
        <v>0</v>
      </c>
    </row>
    <row r="40" spans="1:7" x14ac:dyDescent="0.2">
      <c r="A40" s="5"/>
      <c r="B40" s="10"/>
      <c r="C40" s="10"/>
      <c r="D40" s="10"/>
      <c r="E40" s="10"/>
      <c r="F40" s="10"/>
      <c r="G40" s="10"/>
    </row>
    <row r="41" spans="1:7" x14ac:dyDescent="0.2">
      <c r="A41" s="4" t="s">
        <v>41</v>
      </c>
      <c r="B41" s="11">
        <f t="shared" ref="B41:G41" si="12">SUM(B35+B24+B15+B5)</f>
        <v>143947526</v>
      </c>
      <c r="C41" s="11">
        <f t="shared" si="12"/>
        <v>30960273.450000003</v>
      </c>
      <c r="D41" s="11">
        <f t="shared" si="12"/>
        <v>174907799.44999999</v>
      </c>
      <c r="E41" s="11">
        <f t="shared" si="12"/>
        <v>37073189.950000003</v>
      </c>
      <c r="F41" s="11">
        <f t="shared" si="12"/>
        <v>37073189.950000003</v>
      </c>
      <c r="G41" s="11">
        <f t="shared" si="12"/>
        <v>137834609.5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 ThinkCentre</cp:lastModifiedBy>
  <cp:lastPrinted>2026-04-28T18:23:19Z</cp:lastPrinted>
  <dcterms:created xsi:type="dcterms:W3CDTF">2014-02-10T03:37:14Z</dcterms:created>
  <dcterms:modified xsi:type="dcterms:W3CDTF">2026-05-25T18:57:13Z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