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Serafin\Documents\"/>
    </mc:Choice>
  </mc:AlternateContent>
  <xr:revisionPtr revIDLastSave="0" documentId="13_ncr:1_{D31FF839-12B6-488E-B4C7-1ABA528FF74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0" i="4" l="1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21" i="4" l="1"/>
  <c r="Q21" i="4"/>
  <c r="I21" i="4" l="1"/>
  <c r="H21" i="4"/>
  <c r="G21" i="4"/>
  <c r="N4" i="4" l="1"/>
  <c r="Q4" i="4"/>
  <c r="P4" i="4"/>
</calcChain>
</file>

<file path=xl/sharedStrings.xml><?xml version="1.0" encoding="utf-8"?>
<sst xmlns="http://schemas.openxmlformats.org/spreadsheetml/2006/main" count="142" uniqueCount="71">
  <si>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</si>
  <si>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</si>
  <si>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</si>
  <si>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</si>
  <si>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</si>
  <si>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</si>
  <si>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</si>
  <si>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</si>
  <si>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</si>
  <si>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</si>
  <si>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</si>
  <si>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</si>
  <si>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</si>
  <si>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</si>
  <si>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</si>
  <si>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</si>
  <si>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</si>
  <si>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</si>
  <si>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</si>
  <si>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</si>
  <si>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</si>
  <si>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</si>
  <si>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</si>
  <si>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CONTROL Y VIGILANCIA DE ACTOS DE GOBIERNO MPAL</t>
  </si>
  <si>
    <t>5150</t>
  </si>
  <si>
    <t>BIENES MUEBLES</t>
  </si>
  <si>
    <t>SINDICOS Y REGIDORES</t>
  </si>
  <si>
    <t>31111M360010100</t>
  </si>
  <si>
    <t>E0009</t>
  </si>
  <si>
    <t>SERVICIOS MUNICIPALES SUSTENTABLES Y DE CALIDAD</t>
  </si>
  <si>
    <t>5670</t>
  </si>
  <si>
    <t>DIRECCION DE SERVICIOS MUNICIPALES</t>
  </si>
  <si>
    <t>31111M360130100</t>
  </si>
  <si>
    <t/>
  </si>
  <si>
    <t>5690</t>
  </si>
  <si>
    <t>K000106084</t>
  </si>
  <si>
    <t>CONS SIST AGUA ENTUB BARRIO GPE SECTORIZACIÓN ET 6</t>
  </si>
  <si>
    <t>6130</t>
  </si>
  <si>
    <t>OBRA</t>
  </si>
  <si>
    <t>DIRECCION OBRAS PUBLICAS</t>
  </si>
  <si>
    <t>31111M360070000</t>
  </si>
  <si>
    <t>K000102054</t>
  </si>
  <si>
    <t>CONST DRENAJE STGO MARAVA CRUZ CALLE PRIV. LA CRUZ</t>
  </si>
  <si>
    <t>6140</t>
  </si>
  <si>
    <t>K000102064</t>
  </si>
  <si>
    <t>CONST DRENAJE STGO MAR CALLE CALZADA INDEPENDENCIA</t>
  </si>
  <si>
    <t>K000103264</t>
  </si>
  <si>
    <t>PAVIMENTACIÓN CALLE VILLANUEVA BARRIO CLEMENCIA</t>
  </si>
  <si>
    <t>K000103295</t>
  </si>
  <si>
    <t>CONST PAVIM STGO MAR B CLEMENCIA CALLE LA AMARGURA</t>
  </si>
  <si>
    <t>K000103296</t>
  </si>
  <si>
    <t>CONST PAVIM STGO MAR COL PRES CALLE RAÚL GARCÍA</t>
  </si>
  <si>
    <t>K000103297</t>
  </si>
  <si>
    <t>CONT PAVIM STGO MAR COL MOR CALLE MODESTO GASCA</t>
  </si>
  <si>
    <t>K000103298</t>
  </si>
  <si>
    <t>CONST PAVIM STGO MARAVATÍO CALLE ARTEAGA</t>
  </si>
  <si>
    <t>K000105014</t>
  </si>
  <si>
    <t>REHAB CALLES Y CAMINOS, MEDIANTE EL PROG</t>
  </si>
  <si>
    <t>6150</t>
  </si>
  <si>
    <t>K000105144</t>
  </si>
  <si>
    <t>REHABILITACIÓN A CAMINO A RANCHO VIEJO-STO MARAV</t>
  </si>
  <si>
    <t>K000105154</t>
  </si>
  <si>
    <t>BACHEO CAMINO RURAL LAS MARGARITAS A LA LEONA</t>
  </si>
  <si>
    <t>K0001</t>
  </si>
  <si>
    <t>INFRAESTRUCTURA SUSTENTABLE Y RESCATE DE VIALIDAD</t>
  </si>
  <si>
    <t>6220</t>
  </si>
  <si>
    <t>K000103224</t>
  </si>
  <si>
    <t>CONST DE PANTEON Y SALA CREMATORIA EN MPIO DE SMV</t>
  </si>
  <si>
    <t>K000103304</t>
  </si>
  <si>
    <t>CONTRUCCIÓN CENTRO IMPULSO-NVO COMIENZO 1ER ETAPA</t>
  </si>
  <si>
    <t>Municipio de Santiago Maravatío, Guanajuato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</si>
</sst>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selection activeCell="B25" sqref="B25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5" t="s">
        <v>70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0</v>
      </c>
      <c r="H4" s="13">
        <v>9628</v>
      </c>
      <c r="I4" s="13">
        <v>9628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1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30</v>
      </c>
      <c r="D5" s="10" t="s">
        <v>25</v>
      </c>
      <c r="E5" s="10" t="s">
        <v>32</v>
      </c>
      <c r="F5" s="10" t="s">
        <v>31</v>
      </c>
      <c r="G5" s="13">
        <v>20000</v>
      </c>
      <c r="H5" s="13">
        <v>20000</v>
      </c>
      <c r="I5" s="13">
        <v>12150</v>
      </c>
      <c r="J5" s="5"/>
      <c r="K5" s="5"/>
      <c r="L5" s="5"/>
      <c r="M5" s="8" t="s">
        <v>17</v>
      </c>
      <c r="N5" s="7">
        <f>IF(G5&gt;0,I5/G5,0)</f>
        <v>0.60750000000000004</v>
      </c>
      <c r="O5" s="7">
        <f>IF(H5&gt;0,I5/H5,0)</f>
        <v>0.60750000000000004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33</v>
      </c>
      <c r="B6" s="10" t="s">
        <v>29</v>
      </c>
      <c r="C6" s="10" t="s">
        <v>34</v>
      </c>
      <c r="D6" s="10" t="s">
        <v>25</v>
      </c>
      <c r="E6" s="10" t="s">
        <v>32</v>
      </c>
      <c r="F6" s="10" t="s">
        <v>31</v>
      </c>
      <c r="G6" s="13">
        <v>10000</v>
      </c>
      <c r="H6" s="13">
        <v>10000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35</v>
      </c>
      <c r="B7" s="10" t="s">
        <v>36</v>
      </c>
      <c r="C7" s="10" t="s">
        <v>37</v>
      </c>
      <c r="D7" s="10" t="s">
        <v>38</v>
      </c>
      <c r="E7" s="10" t="s">
        <v>40</v>
      </c>
      <c r="F7" s="10" t="s">
        <v>39</v>
      </c>
      <c r="G7" s="13">
        <v>0</v>
      </c>
      <c r="H7" s="13">
        <v>593293.24</v>
      </c>
      <c r="I7" s="13">
        <v>557288.97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0.9393145453671442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41</v>
      </c>
      <c r="B8" s="10" t="s">
        <v>42</v>
      </c>
      <c r="C8" s="10" t="s">
        <v>43</v>
      </c>
      <c r="D8" s="10" t="s">
        <v>38</v>
      </c>
      <c r="E8" s="10" t="s">
        <v>40</v>
      </c>
      <c r="F8" s="10" t="s">
        <v>39</v>
      </c>
      <c r="G8" s="13">
        <v>0</v>
      </c>
      <c r="H8" s="13">
        <v>499987</v>
      </c>
      <c r="I8" s="13">
        <v>499987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1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44</v>
      </c>
      <c r="B9" s="10" t="s">
        <v>45</v>
      </c>
      <c r="C9" s="10" t="s">
        <v>43</v>
      </c>
      <c r="D9" s="10" t="s">
        <v>38</v>
      </c>
      <c r="E9" s="10" t="s">
        <v>40</v>
      </c>
      <c r="F9" s="10" t="s">
        <v>39</v>
      </c>
      <c r="G9" s="13">
        <v>0</v>
      </c>
      <c r="H9" s="13">
        <v>302093.46999999997</v>
      </c>
      <c r="I9" s="13">
        <v>302093.46999999997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1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46</v>
      </c>
      <c r="B10" s="10" t="s">
        <v>47</v>
      </c>
      <c r="C10" s="10" t="s">
        <v>43</v>
      </c>
      <c r="D10" s="10" t="s">
        <v>38</v>
      </c>
      <c r="E10" s="10" t="s">
        <v>40</v>
      </c>
      <c r="F10" s="10" t="s">
        <v>39</v>
      </c>
      <c r="G10" s="13">
        <v>0</v>
      </c>
      <c r="H10" s="13">
        <v>3507.16</v>
      </c>
      <c r="I10" s="13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48</v>
      </c>
      <c r="B11" s="10" t="s">
        <v>49</v>
      </c>
      <c r="C11" s="10" t="s">
        <v>43</v>
      </c>
      <c r="D11" s="10" t="s">
        <v>38</v>
      </c>
      <c r="E11" s="10" t="s">
        <v>40</v>
      </c>
      <c r="F11" s="10" t="s">
        <v>39</v>
      </c>
      <c r="G11" s="13">
        <v>0</v>
      </c>
      <c r="H11" s="13">
        <v>1828356.07</v>
      </c>
      <c r="I11" s="13">
        <v>1825444.89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0.99840776091278538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50</v>
      </c>
      <c r="B12" s="10" t="s">
        <v>51</v>
      </c>
      <c r="C12" s="10" t="s">
        <v>43</v>
      </c>
      <c r="D12" s="10" t="s">
        <v>38</v>
      </c>
      <c r="E12" s="10" t="s">
        <v>40</v>
      </c>
      <c r="F12" s="10" t="s">
        <v>39</v>
      </c>
      <c r="G12" s="13">
        <v>0</v>
      </c>
      <c r="H12" s="13">
        <v>787851.71</v>
      </c>
      <c r="I12" s="13">
        <v>786031.19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0.99768926058432994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52</v>
      </c>
      <c r="B13" s="10" t="s">
        <v>53</v>
      </c>
      <c r="C13" s="10" t="s">
        <v>43</v>
      </c>
      <c r="D13" s="10" t="s">
        <v>38</v>
      </c>
      <c r="E13" s="10" t="s">
        <v>40</v>
      </c>
      <c r="F13" s="10" t="s">
        <v>39</v>
      </c>
      <c r="G13" s="13">
        <v>0</v>
      </c>
      <c r="H13" s="13">
        <v>662463.77</v>
      </c>
      <c r="I13" s="13">
        <v>659533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0.99557595428954548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54</v>
      </c>
      <c r="B14" s="10" t="s">
        <v>55</v>
      </c>
      <c r="C14" s="10" t="s">
        <v>43</v>
      </c>
      <c r="D14" s="10" t="s">
        <v>38</v>
      </c>
      <c r="E14" s="10" t="s">
        <v>40</v>
      </c>
      <c r="F14" s="10" t="s">
        <v>39</v>
      </c>
      <c r="G14" s="13">
        <v>0</v>
      </c>
      <c r="H14" s="13">
        <v>1510755.78</v>
      </c>
      <c r="I14" s="13">
        <v>1510755.78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1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56</v>
      </c>
      <c r="B15" s="10" t="s">
        <v>57</v>
      </c>
      <c r="C15" s="10" t="s">
        <v>58</v>
      </c>
      <c r="D15" s="10" t="s">
        <v>38</v>
      </c>
      <c r="E15" s="10" t="s">
        <v>40</v>
      </c>
      <c r="F15" s="10" t="s">
        <v>39</v>
      </c>
      <c r="G15" s="13">
        <v>0</v>
      </c>
      <c r="H15" s="13">
        <v>2404033.37</v>
      </c>
      <c r="I15" s="13">
        <v>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0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59</v>
      </c>
      <c r="B16" s="10" t="s">
        <v>60</v>
      </c>
      <c r="C16" s="10" t="s">
        <v>58</v>
      </c>
      <c r="D16" s="10" t="s">
        <v>38</v>
      </c>
      <c r="E16" s="10" t="s">
        <v>40</v>
      </c>
      <c r="F16" s="10" t="s">
        <v>39</v>
      </c>
      <c r="G16" s="13">
        <v>0</v>
      </c>
      <c r="H16" s="13">
        <v>849.63</v>
      </c>
      <c r="I16" s="13">
        <v>0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0</v>
      </c>
      <c r="P16" s="6">
        <f>IF(J16=0,0,L16/J16)</f>
        <v>0</v>
      </c>
      <c r="Q16" s="6">
        <f>IF(L16=0,0,L16/K16)</f>
        <v>0</v>
      </c>
    </row>
    <row r="17" spans="1:18" x14ac:dyDescent="0.25">
      <c r="A17" s="10" t="s">
        <v>61</v>
      </c>
      <c r="B17" s="10" t="s">
        <v>62</v>
      </c>
      <c r="C17" s="10" t="s">
        <v>58</v>
      </c>
      <c r="D17" s="10" t="s">
        <v>38</v>
      </c>
      <c r="E17" s="10" t="s">
        <v>40</v>
      </c>
      <c r="F17" s="10" t="s">
        <v>39</v>
      </c>
      <c r="G17" s="13">
        <v>0</v>
      </c>
      <c r="H17" s="13">
        <v>299127.58</v>
      </c>
      <c r="I17" s="13">
        <v>299127.58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1</v>
      </c>
      <c r="P17" s="6">
        <f>IF(J17=0,0,L17/J17)</f>
        <v>0</v>
      </c>
      <c r="Q17" s="6">
        <f>IF(L17=0,0,L17/K17)</f>
        <v>0</v>
      </c>
    </row>
    <row r="18" spans="1:18" x14ac:dyDescent="0.25">
      <c r="A18" s="10" t="s">
        <v>63</v>
      </c>
      <c r="B18" s="10" t="s">
        <v>64</v>
      </c>
      <c r="C18" s="10" t="s">
        <v>65</v>
      </c>
      <c r="D18" s="10" t="s">
        <v>38</v>
      </c>
      <c r="E18" s="10" t="s">
        <v>40</v>
      </c>
      <c r="F18" s="10" t="s">
        <v>39</v>
      </c>
      <c r="G18" s="13">
        <v>0</v>
      </c>
      <c r="H18" s="13">
        <v>400000</v>
      </c>
      <c r="I18" s="13">
        <v>182094.96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0.45523739999999996</v>
      </c>
      <c r="P18" s="6">
        <f>IF(J18=0,0,L18/J18)</f>
        <v>0</v>
      </c>
      <c r="Q18" s="6">
        <f>IF(L18=0,0,L18/K18)</f>
        <v>0</v>
      </c>
    </row>
    <row r="19" spans="1:18" x14ac:dyDescent="0.25">
      <c r="A19" s="10" t="s">
        <v>66</v>
      </c>
      <c r="B19" s="10" t="s">
        <v>67</v>
      </c>
      <c r="C19" s="10" t="s">
        <v>65</v>
      </c>
      <c r="D19" s="10" t="s">
        <v>38</v>
      </c>
      <c r="E19" s="10" t="s">
        <v>40</v>
      </c>
      <c r="F19" s="10" t="s">
        <v>39</v>
      </c>
      <c r="G19" s="13">
        <v>1315393.46</v>
      </c>
      <c r="H19" s="13">
        <v>4405442.3899999997</v>
      </c>
      <c r="I19" s="13">
        <v>3709114.99</v>
      </c>
      <c r="J19" s="5"/>
      <c r="K19" s="5"/>
      <c r="L19" s="5"/>
      <c r="M19" s="8" t="s">
        <v>17</v>
      </c>
      <c r="N19" s="7">
        <f>IF(G19&gt;0,I19/G19,0)</f>
        <v>2.8197760615291489</v>
      </c>
      <c r="O19" s="7">
        <f>IF(H19&gt;0,I19/H19,0)</f>
        <v>0.8419392791106276</v>
      </c>
      <c r="P19" s="6">
        <f>IF(J19=0,0,L19/J19)</f>
        <v>0</v>
      </c>
      <c r="Q19" s="6">
        <f>IF(L19=0,0,L19/K19)</f>
        <v>0</v>
      </c>
    </row>
    <row r="20" spans="1:18" x14ac:dyDescent="0.25">
      <c r="A20" s="10" t="s">
        <v>68</v>
      </c>
      <c r="B20" s="10" t="s">
        <v>69</v>
      </c>
      <c r="C20" s="10" t="s">
        <v>65</v>
      </c>
      <c r="D20" s="10" t="s">
        <v>38</v>
      </c>
      <c r="E20" s="10" t="s">
        <v>40</v>
      </c>
      <c r="F20" s="10" t="s">
        <v>39</v>
      </c>
      <c r="G20" s="13">
        <v>0</v>
      </c>
      <c r="H20" s="13">
        <v>4285754.9000000004</v>
      </c>
      <c r="I20" s="13">
        <v>4278521.26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0.99831216666170042</v>
      </c>
      <c r="P20" s="6">
        <f>IF(J20=0,0,L20/J20)</f>
        <v>0</v>
      </c>
      <c r="Q20" s="6">
        <f>IF(L20=0,0,L20/K20)</f>
        <v>0</v>
      </c>
    </row>
    <row r="21" spans="1:18" x14ac:dyDescent="0.25">
      <c r="G21" s="14">
        <f>SUM(G4:G20)</f>
        <v>1345393.46</v>
      </c>
      <c r="H21" s="14">
        <f>SUM(H4:H20)</f>
        <v>18023144.07</v>
      </c>
      <c r="I21" s="14">
        <f>SUM(I4:I20)</f>
        <v>14631771.09</v>
      </c>
      <c r="P21" s="12">
        <f t="shared" ref="P21" si="0">IF(J21=0,0,L21/J21)</f>
        <v>0</v>
      </c>
      <c r="Q21" s="12">
        <f t="shared" ref="Q21" si="1">IF(L21=0,0,L21/K21)</f>
        <v>0</v>
      </c>
      <c r="R21" s="11"/>
    </row>
    <row r="22" spans="1:18" x14ac:dyDescent="0.25">
      <c r="A22" t="s">
        <v>21</v>
      </c>
      <c r="P22" s="11"/>
      <c r="Q22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Tesoreria Serafin</cp:lastModifiedBy>
  <dcterms:created xsi:type="dcterms:W3CDTF">2023-06-21T19:35:53Z</dcterms:created>
  <dcterms:modified xsi:type="dcterms:W3CDTF">2026-04-28T19:49:37Z</dcterms:modified>
</cp:coreProperties>
</file>