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Serafin\Downloads\Transparencia 2026\Información\"/>
    </mc:Choice>
  </mc:AlternateContent>
  <xr:revisionPtr revIDLastSave="0" documentId="8_{574A9F14-5AA7-476C-8B3E-22A2D1B633C7}" xr6:coauthVersionLast="47" xr6:coauthVersionMax="47" xr10:uidLastSave="{00000000-0000-0000-0000-000000000000}"/>
  <bookViews>
    <workbookView xWindow="-120" yWindow="-120" windowWidth="29040" windowHeight="16440" xr2:uid="{0F542F8F-BFB8-4D95-93FF-42FC37298607}"/>
  </bookViews>
  <sheets>
    <sheet name="Hoja1" sheetId="1" r:id="rId1"/>
  </sheets>
  <definedNames>
    <definedName name="_xlnm.Print_Area" localSheetId="0">Hoja1!$A$1:$N$66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3" i="1" l="1"/>
  <c r="M63" i="1"/>
  <c r="L63" i="1"/>
  <c r="K63" i="1"/>
  <c r="J63" i="1"/>
  <c r="I63" i="1"/>
  <c r="H63" i="1"/>
  <c r="G63" i="1"/>
  <c r="F63" i="1"/>
  <c r="E63" i="1"/>
  <c r="D63" i="1"/>
  <c r="C63" i="1"/>
  <c r="N55" i="1"/>
  <c r="M55" i="1"/>
  <c r="L55" i="1"/>
  <c r="K55" i="1"/>
  <c r="J55" i="1"/>
  <c r="I55" i="1"/>
  <c r="H55" i="1"/>
  <c r="G55" i="1"/>
  <c r="F55" i="1"/>
  <c r="E55" i="1"/>
  <c r="D55" i="1"/>
  <c r="C55" i="1"/>
  <c r="B66" i="1"/>
  <c r="B65" i="1"/>
  <c r="B64" i="1"/>
  <c r="B62" i="1"/>
  <c r="B61" i="1"/>
  <c r="B60" i="1"/>
  <c r="B59" i="1"/>
  <c r="B58" i="1"/>
  <c r="B57" i="1"/>
  <c r="B56" i="1"/>
  <c r="N49" i="1"/>
  <c r="M49" i="1"/>
  <c r="L49" i="1"/>
  <c r="K49" i="1"/>
  <c r="J49" i="1"/>
  <c r="I49" i="1"/>
  <c r="H49" i="1"/>
  <c r="G49" i="1"/>
  <c r="F49" i="1"/>
  <c r="E49" i="1"/>
  <c r="D49" i="1"/>
  <c r="C49" i="1"/>
  <c r="B54" i="1"/>
  <c r="B53" i="1"/>
  <c r="B52" i="1"/>
  <c r="B51" i="1"/>
  <c r="B50" i="1"/>
  <c r="N39" i="1"/>
  <c r="M39" i="1"/>
  <c r="L39" i="1"/>
  <c r="K39" i="1"/>
  <c r="J39" i="1"/>
  <c r="I39" i="1"/>
  <c r="H39" i="1"/>
  <c r="G39" i="1"/>
  <c r="F39" i="1"/>
  <c r="E39" i="1"/>
  <c r="D39" i="1"/>
  <c r="C39" i="1"/>
  <c r="B48" i="1"/>
  <c r="B47" i="1"/>
  <c r="B46" i="1"/>
  <c r="B45" i="1"/>
  <c r="B44" i="1"/>
  <c r="B43" i="1"/>
  <c r="B42" i="1"/>
  <c r="B41" i="1"/>
  <c r="B40" i="1"/>
  <c r="N34" i="1"/>
  <c r="M34" i="1"/>
  <c r="L34" i="1"/>
  <c r="K34" i="1"/>
  <c r="J34" i="1"/>
  <c r="I34" i="1"/>
  <c r="H34" i="1"/>
  <c r="G34" i="1"/>
  <c r="F34" i="1"/>
  <c r="E34" i="1"/>
  <c r="D34" i="1"/>
  <c r="C34" i="1"/>
  <c r="B38" i="1"/>
  <c r="B37" i="1"/>
  <c r="B36" i="1"/>
  <c r="B35" i="1"/>
  <c r="N30" i="1"/>
  <c r="M30" i="1"/>
  <c r="L30" i="1"/>
  <c r="K30" i="1"/>
  <c r="J30" i="1"/>
  <c r="I30" i="1"/>
  <c r="H30" i="1"/>
  <c r="G30" i="1"/>
  <c r="F30" i="1"/>
  <c r="E30" i="1"/>
  <c r="D30" i="1"/>
  <c r="C30" i="1"/>
  <c r="B33" i="1"/>
  <c r="B32" i="1"/>
  <c r="B31" i="1"/>
  <c r="N23" i="1"/>
  <c r="M23" i="1"/>
  <c r="L23" i="1"/>
  <c r="K23" i="1"/>
  <c r="J23" i="1"/>
  <c r="I23" i="1"/>
  <c r="H23" i="1"/>
  <c r="G23" i="1"/>
  <c r="F23" i="1"/>
  <c r="E23" i="1"/>
  <c r="D23" i="1"/>
  <c r="C23" i="1"/>
  <c r="B29" i="1"/>
  <c r="B28" i="1"/>
  <c r="B27" i="1"/>
  <c r="B26" i="1"/>
  <c r="B25" i="1"/>
  <c r="B24" i="1"/>
  <c r="N20" i="1"/>
  <c r="M20" i="1"/>
  <c r="L20" i="1"/>
  <c r="K20" i="1"/>
  <c r="J20" i="1"/>
  <c r="I20" i="1"/>
  <c r="H20" i="1"/>
  <c r="G20" i="1"/>
  <c r="F20" i="1"/>
  <c r="E20" i="1"/>
  <c r="D20" i="1"/>
  <c r="C20" i="1"/>
  <c r="B22" i="1"/>
  <c r="B21" i="1"/>
  <c r="N14" i="1"/>
  <c r="M14" i="1"/>
  <c r="L14" i="1"/>
  <c r="K14" i="1"/>
  <c r="J14" i="1"/>
  <c r="I14" i="1"/>
  <c r="H14" i="1"/>
  <c r="G14" i="1"/>
  <c r="F14" i="1"/>
  <c r="E14" i="1"/>
  <c r="D14" i="1"/>
  <c r="C14" i="1"/>
  <c r="B19" i="1"/>
  <c r="B18" i="1"/>
  <c r="B17" i="1"/>
  <c r="B16" i="1"/>
  <c r="B15" i="1"/>
  <c r="N4" i="1"/>
  <c r="N3" i="1" s="1"/>
  <c r="M4" i="1"/>
  <c r="M3" i="1" s="1"/>
  <c r="L4" i="1"/>
  <c r="L3" i="1" s="1"/>
  <c r="K4" i="1"/>
  <c r="K3" i="1" s="1"/>
  <c r="J4" i="1"/>
  <c r="J3" i="1" s="1"/>
  <c r="I4" i="1"/>
  <c r="I3" i="1" s="1"/>
  <c r="H4" i="1"/>
  <c r="H3" i="1" s="1"/>
  <c r="G4" i="1"/>
  <c r="G3" i="1" s="1"/>
  <c r="F4" i="1"/>
  <c r="F3" i="1" s="1"/>
  <c r="E4" i="1"/>
  <c r="E3" i="1" s="1"/>
  <c r="D4" i="1"/>
  <c r="D3" i="1" s="1"/>
  <c r="C4" i="1"/>
  <c r="B13" i="1"/>
  <c r="B12" i="1"/>
  <c r="B11" i="1"/>
  <c r="B10" i="1"/>
  <c r="B9" i="1"/>
  <c r="B8" i="1"/>
  <c r="B7" i="1"/>
  <c r="B6" i="1"/>
  <c r="B5" i="1"/>
  <c r="B4" i="1" l="1"/>
  <c r="C3" i="1"/>
  <c r="B3" i="1" s="1"/>
  <c r="B39" i="1"/>
  <c r="B63" i="1"/>
  <c r="B14" i="1"/>
  <c r="B23" i="1"/>
  <c r="B20" i="1"/>
  <c r="B30" i="1"/>
  <c r="B34" i="1"/>
  <c r="B49" i="1"/>
  <c r="B55" i="1" l="1"/>
</calcChain>
</file>

<file path=xl/sharedStrings.xml><?xml version="1.0" encoding="utf-8"?>
<sst xmlns="http://schemas.openxmlformats.org/spreadsheetml/2006/main" count="78" uniqueCount="76">
  <si>
    <t>Anual</t>
  </si>
  <si>
    <t>Derechos</t>
  </si>
  <si>
    <t>Productos</t>
  </si>
  <si>
    <t>Aprovechamientos</t>
  </si>
  <si>
    <t>Participaciones</t>
  </si>
  <si>
    <t>Aportaciones</t>
  </si>
  <si>
    <t>Convenios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</si>
  <si>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</si>
  <si>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</si>
  <si>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</si>
  <si>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</si>
  <si>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</si>
  <si>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</si>
  <si>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</si>
  <si>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</si>
  <si>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</si>
  <si>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</si>
  <si>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</si>
  <si>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</si>
  <si>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</t>
  </si>
  <si>
    <t>Impuestos Sobre los Ingresos</t>
  </si>
  <si>
    <t>Impuestos Sobre el Patrimonio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</si>
  <si>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</si>
  <si>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</si>
  <si>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</si>
  <si>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</si>
  <si>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</si>
  <si>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</si>
  <si>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</si>
  <si>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</si>
  <si>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</si>
  <si>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</si>
  <si>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</si>
  <si>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</si>
  <si>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Derechos a los Hidrocarburos (Derogado)</t>
  </si>
  <si>
    <t>Derechos por Prestación de Servicios</t>
  </si>
  <si>
    <t>Otros Derechos</t>
  </si>
  <si>
    <t>Accesorios de Derechos</t>
  </si>
  <si>
    <t>Productos de Capital (Derogado)</t>
  </si>
  <si>
    <t>Aprovechamientos Patrimoniales</t>
  </si>
  <si>
    <t>Accesorios de Aprovechamientos</t>
  </si>
  <si>
    <t>Otros Ingresos</t>
  </si>
  <si>
    <t>Incentivos Derivados de la Colaboración Fiscal</t>
  </si>
  <si>
    <t>Fondos Distintos de Aportaciones</t>
  </si>
  <si>
    <t>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</si>
  <si>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</si>
  <si>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</si>
  <si>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</si>
  <si>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</si>
  <si>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Endeudamiento Interno</t>
  </si>
  <si>
    <t>Endeudamiento Externo</t>
  </si>
  <si>
    <t>Financiamiento Interno</t>
  </si>
  <si>
    <t>Total</t>
  </si>
  <si>
    <t>Impuestos no Comprendidos en la Ley de Ingresos Vigente, Causados en Ejercicios Fiscales Anteriores Pendientes de Liquidación o Pago</t>
  </si>
  <si>
    <t>Accesorios de Cuotas y Aportaciones de Seguridad Social</t>
  </si>
  <si>
    <t>Contribuciones de Mejoras no Comprendidas en la Ley de Ingresos Vigente, Causados en Ejercicios Fiscales Anteriores Pendientes de Liquidación o Pago</t>
  </si>
  <si>
    <t>Derechos por el Uso, Goce, Aprovechamiento o Explotación de Bienes de Dominio Público.</t>
  </si>
  <si>
    <t>Derechos no Comprendidos en la Ley de Ingresos Vigente, Causados en Ejercicios Fiscales Anteriores Pendientes de Liquidación o Pago</t>
  </si>
  <si>
    <t>Productos no Comprendidos en la Ley de Ingresos Vigente, Causados en Ejercicios Fiscales Anteriores Pendientes de Liquidación o Pago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</si>
  <si>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</si>
  <si>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</si>
  <si>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Püblicas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</si>
  <si>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</si>
  <si>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</si>
  <si>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</si>
  <si>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 Financieras Monetarias con Participación Estatal Mayoritaria</t>
  </si>
  <si>
    <t>Ingresos por Venta de Bienes y Prestación de Servicios de Entidades Paraestatales Empresariales  Financieras No 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</si>
  <si>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</si>
  <si>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de los örganos Autónomos.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</si>
  <si>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</si>
  <si>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</si>
  <si>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</si>
  <si>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</si>
  <si>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</si>
  <si>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Impuestos Sobre la Producción, el Consumo y las Transacciones</t>
  </si>
  <si>
    <t>Municipio de Santiago Maravatío, Guanajuato
Calendario de Ingresos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</si>
</sst>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</cellXfs>
  <cellStyles count="17">
    <cellStyle name="Euro" xfId="2" xr:uid="{DAE73EB8-8922-439D-8F78-DD9FA53EEC85}"/>
    <cellStyle name="Millares 2" xfId="3" xr:uid="{660905D1-30C9-49D6-A628-C041106FBF2E}"/>
    <cellStyle name="Millares 2 2" xfId="4" xr:uid="{9B59300C-2B73-4215-BB2B-C56854320205}"/>
    <cellStyle name="Millares 2 3" xfId="5" xr:uid="{2B85D2A2-FF61-43BB-AD47-69E4B80F17C6}"/>
    <cellStyle name="Millares 3" xfId="6" xr:uid="{042AC1B0-E14F-4BAC-82A0-E1C7C8451D5C}"/>
    <cellStyle name="Moneda 2" xfId="7" xr:uid="{67777732-2A53-4518-987F-BE05749DB068}"/>
    <cellStyle name="Normal" xfId="0" builtinId="0"/>
    <cellStyle name="Normal 2" xfId="8" xr:uid="{956427AF-4F2D-45A4-9234-43A921375AE1}"/>
    <cellStyle name="Normal 2 2" xfId="9" xr:uid="{D4F253F1-5B67-4CAF-B4B7-ABF45BB38DF8}"/>
    <cellStyle name="Normal 3" xfId="10" xr:uid="{EE025CF3-FC76-4ABA-A180-D27059FEE3AE}"/>
    <cellStyle name="Normal 4" xfId="11" xr:uid="{AEA327B4-A5CB-48DA-81C4-7943DD5DB788}"/>
    <cellStyle name="Normal 4 2" xfId="12" xr:uid="{94174C48-ED90-432D-8AAF-0DE14B3BA0BA}"/>
    <cellStyle name="Normal 5" xfId="13" xr:uid="{C977A4AC-A474-48FA-97A1-7B1C54E94A06}"/>
    <cellStyle name="Normal 5 2" xfId="14" xr:uid="{D217C57F-2082-4034-85D4-51F12D9C3270}"/>
    <cellStyle name="Normal 6" xfId="15" xr:uid="{A24B69D7-0A5D-4373-B2DE-293CAC39842E}"/>
    <cellStyle name="Normal 6 2" xfId="16" xr:uid="{3070CBE5-5F14-4BD1-AB5F-D3BC45EE64E9}"/>
    <cellStyle name="Normal 7" xfId="1" xr:uid="{F28CB564-69EB-4EE4-A4D3-588A038CE5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EBF1-43A2-4A2D-818D-AEC8B011D5F8}">
  <dimension ref="A1:N67"/>
  <sheetViews>
    <sheetView tabSelected="1" workbookViewId="0">
      <selection activeCell="E14" sqref="E14"/>
    </sheetView>
  </sheetViews>
  <sheetFormatPr baseColWidth="10" defaultColWidth="11.42578125" defaultRowHeight="12" x14ac:dyDescent="0.2"/>
  <cols>
    <col min="1" max="1" width="41.7109375" style="1" customWidth="1"/>
    <col min="2" max="2" width="13.28515625" style="1" bestFit="1" customWidth="1"/>
    <col min="3" max="4" width="11.7109375" style="1" customWidth="1"/>
    <col min="5" max="7" width="12.85546875" style="1" customWidth="1"/>
    <col min="8" max="13" width="12.28515625" style="1" bestFit="1" customWidth="1"/>
    <col min="14" max="14" width="13.140625" style="1" customWidth="1"/>
    <col min="15" max="16384" width="11.42578125" style="1"/>
  </cols>
  <sheetData>
    <row r="1" spans="1:14" ht="47.25" customHeight="1" x14ac:dyDescent="0.2">
      <c r="A1" s="11" t="s">
        <v>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">
      <c r="A2" s="3"/>
      <c r="B2" s="4" t="s">
        <v>0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</row>
    <row r="3" spans="1:14" x14ac:dyDescent="0.2">
      <c r="A3" s="3" t="s">
        <v>52</v>
      </c>
      <c r="B3" s="7">
        <f t="shared" ref="B3:B13" si="0">SUM(C3:N3)</f>
        <v>161547174</v>
      </c>
      <c r="C3" s="7">
        <f>+C4+C14+C20+C23+C30+C34+C39+C49+C55+C63</f>
        <v>9753118.5800000001</v>
      </c>
      <c r="D3" s="7">
        <f t="shared" ref="D3:N3" si="1">+D4+D14+D20+D23+D30+D34+D39+D49+D55+D63</f>
        <v>9395126.0700000003</v>
      </c>
      <c r="E3" s="7">
        <f t="shared" si="1"/>
        <v>10529019.470000001</v>
      </c>
      <c r="F3" s="7">
        <f t="shared" si="1"/>
        <v>10434535.290000001</v>
      </c>
      <c r="G3" s="7">
        <f t="shared" si="1"/>
        <v>15551902.780000001</v>
      </c>
      <c r="H3" s="7">
        <f t="shared" si="1"/>
        <v>15729239</v>
      </c>
      <c r="I3" s="7">
        <f t="shared" si="1"/>
        <v>15662768.050000001</v>
      </c>
      <c r="J3" s="7">
        <f t="shared" si="1"/>
        <v>15643433.6</v>
      </c>
      <c r="K3" s="7">
        <f t="shared" si="1"/>
        <v>15639137.09</v>
      </c>
      <c r="L3" s="7">
        <f t="shared" si="1"/>
        <v>15667662.610000001</v>
      </c>
      <c r="M3" s="7">
        <f t="shared" si="1"/>
        <v>13670908.4</v>
      </c>
      <c r="N3" s="7">
        <f t="shared" si="1"/>
        <v>13870323.060000001</v>
      </c>
    </row>
    <row r="4" spans="1:14" x14ac:dyDescent="0.2">
      <c r="A4" s="8" t="s">
        <v>19</v>
      </c>
      <c r="B4" s="12">
        <f t="shared" si="0"/>
        <v>1760000</v>
      </c>
      <c r="C4" s="7">
        <f>SUM(C5:C13)</f>
        <v>817500</v>
      </c>
      <c r="D4" s="7">
        <f t="shared" ref="D4:N4" si="2">SUM(D5:D13)</f>
        <v>368500</v>
      </c>
      <c r="E4" s="7">
        <f t="shared" si="2"/>
        <v>121500</v>
      </c>
      <c r="F4" s="7">
        <f t="shared" si="2"/>
        <v>75500</v>
      </c>
      <c r="G4" s="7">
        <f t="shared" si="2"/>
        <v>53100</v>
      </c>
      <c r="H4" s="7">
        <f t="shared" si="2"/>
        <v>45600</v>
      </c>
      <c r="I4" s="7">
        <f t="shared" si="2"/>
        <v>69100</v>
      </c>
      <c r="J4" s="7">
        <f t="shared" si="2"/>
        <v>40000</v>
      </c>
      <c r="K4" s="7">
        <f t="shared" si="2"/>
        <v>38300</v>
      </c>
      <c r="L4" s="7">
        <f t="shared" si="2"/>
        <v>42300</v>
      </c>
      <c r="M4" s="7">
        <f t="shared" si="2"/>
        <v>37450</v>
      </c>
      <c r="N4" s="7">
        <f t="shared" si="2"/>
        <v>51150</v>
      </c>
    </row>
    <row r="5" spans="1:14" x14ac:dyDescent="0.2">
      <c r="A5" s="9" t="s">
        <v>20</v>
      </c>
      <c r="B5" s="6">
        <f t="shared" si="0"/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</row>
    <row r="6" spans="1:14" x14ac:dyDescent="0.2">
      <c r="A6" s="9" t="s">
        <v>21</v>
      </c>
      <c r="B6" s="6">
        <f t="shared" si="0"/>
        <v>1640000</v>
      </c>
      <c r="C6" s="6">
        <v>796000</v>
      </c>
      <c r="D6" s="6">
        <v>352000</v>
      </c>
      <c r="E6" s="6">
        <v>117000</v>
      </c>
      <c r="F6" s="6">
        <v>68000</v>
      </c>
      <c r="G6" s="6">
        <v>49600</v>
      </c>
      <c r="H6" s="6">
        <v>41100</v>
      </c>
      <c r="I6" s="6">
        <v>38600</v>
      </c>
      <c r="J6" s="6">
        <v>37500</v>
      </c>
      <c r="K6" s="6">
        <v>36000</v>
      </c>
      <c r="L6" s="6">
        <v>36000</v>
      </c>
      <c r="M6" s="6">
        <v>35150</v>
      </c>
      <c r="N6" s="7">
        <v>33050</v>
      </c>
    </row>
    <row r="7" spans="1:14" ht="24" x14ac:dyDescent="0.2">
      <c r="A7" s="9" t="s">
        <v>74</v>
      </c>
      <c r="B7" s="6">
        <f t="shared" si="0"/>
        <v>40000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25000</v>
      </c>
      <c r="J7" s="6">
        <v>0</v>
      </c>
      <c r="K7" s="6">
        <v>0</v>
      </c>
      <c r="L7" s="6">
        <v>0</v>
      </c>
      <c r="M7" s="6">
        <v>0</v>
      </c>
      <c r="N7" s="6">
        <v>15000</v>
      </c>
    </row>
    <row r="8" spans="1:14" x14ac:dyDescent="0.2">
      <c r="A8" s="9" t="s">
        <v>22</v>
      </c>
      <c r="B8" s="6">
        <f t="shared" si="0"/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</row>
    <row r="9" spans="1:14" x14ac:dyDescent="0.2">
      <c r="A9" s="9" t="s">
        <v>23</v>
      </c>
      <c r="B9" s="6">
        <f t="shared" si="0"/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</row>
    <row r="10" spans="1:14" x14ac:dyDescent="0.2">
      <c r="A10" s="9" t="s">
        <v>24</v>
      </c>
      <c r="B10" s="6">
        <f t="shared" si="0"/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</row>
    <row r="11" spans="1:14" x14ac:dyDescent="0.2">
      <c r="A11" s="9" t="s">
        <v>25</v>
      </c>
      <c r="B11" s="6">
        <f t="shared" si="0"/>
        <v>80000</v>
      </c>
      <c r="C11" s="6">
        <v>21500</v>
      </c>
      <c r="D11" s="6">
        <v>16500</v>
      </c>
      <c r="E11" s="6">
        <v>4500</v>
      </c>
      <c r="F11" s="6">
        <v>7500</v>
      </c>
      <c r="G11" s="6">
        <v>3500</v>
      </c>
      <c r="H11" s="6">
        <v>4500</v>
      </c>
      <c r="I11" s="6">
        <v>5500</v>
      </c>
      <c r="J11" s="6">
        <v>2500</v>
      </c>
      <c r="K11" s="6">
        <v>2300</v>
      </c>
      <c r="L11" s="6">
        <v>6300</v>
      </c>
      <c r="M11" s="6">
        <v>2300</v>
      </c>
      <c r="N11" s="7">
        <v>3100</v>
      </c>
    </row>
    <row r="12" spans="1:14" x14ac:dyDescent="0.2">
      <c r="A12" s="9" t="s">
        <v>26</v>
      </c>
      <c r="B12" s="6">
        <f t="shared" si="0"/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ht="52.5" customHeight="1" x14ac:dyDescent="0.2">
      <c r="A13" s="9" t="s">
        <v>53</v>
      </c>
      <c r="B13" s="6">
        <f t="shared" si="0"/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2">
      <c r="A14" s="8" t="s">
        <v>27</v>
      </c>
      <c r="B14" s="7">
        <f t="shared" ref="B14:B24" si="3">SUM(C14:N14)</f>
        <v>0</v>
      </c>
      <c r="C14" s="7">
        <f>SUM(C15:C19)</f>
        <v>0</v>
      </c>
      <c r="D14" s="7">
        <f t="shared" ref="D14:N14" si="4">SUM(D15:D19)</f>
        <v>0</v>
      </c>
      <c r="E14" s="7">
        <f t="shared" si="4"/>
        <v>0</v>
      </c>
      <c r="F14" s="7">
        <f t="shared" si="4"/>
        <v>0</v>
      </c>
      <c r="G14" s="7">
        <f t="shared" si="4"/>
        <v>0</v>
      </c>
      <c r="H14" s="7">
        <f t="shared" si="4"/>
        <v>0</v>
      </c>
      <c r="I14" s="7">
        <f t="shared" si="4"/>
        <v>0</v>
      </c>
      <c r="J14" s="7">
        <f t="shared" si="4"/>
        <v>0</v>
      </c>
      <c r="K14" s="7">
        <f t="shared" si="4"/>
        <v>0</v>
      </c>
      <c r="L14" s="7">
        <f t="shared" si="4"/>
        <v>0</v>
      </c>
      <c r="M14" s="7">
        <f t="shared" si="4"/>
        <v>0</v>
      </c>
      <c r="N14" s="7">
        <f t="shared" si="4"/>
        <v>0</v>
      </c>
    </row>
    <row r="15" spans="1:14" x14ac:dyDescent="0.2">
      <c r="A15" s="9" t="s">
        <v>28</v>
      </c>
      <c r="B15" s="6">
        <f t="shared" si="3"/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2">
      <c r="A16" s="9" t="s">
        <v>29</v>
      </c>
      <c r="B16" s="6">
        <f t="shared" si="3"/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4" x14ac:dyDescent="0.2">
      <c r="A17" s="9" t="s">
        <v>30</v>
      </c>
      <c r="B17" s="6">
        <f t="shared" si="3"/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ht="24" x14ac:dyDescent="0.2">
      <c r="A18" s="9" t="s">
        <v>31</v>
      </c>
      <c r="B18" s="6">
        <f t="shared" si="3"/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</row>
    <row r="19" spans="1:14" ht="24" x14ac:dyDescent="0.2">
      <c r="A19" s="9" t="s">
        <v>54</v>
      </c>
      <c r="B19" s="6">
        <f t="shared" si="3"/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</row>
    <row r="20" spans="1:14" x14ac:dyDescent="0.2">
      <c r="A20" s="8" t="s">
        <v>32</v>
      </c>
      <c r="B20" s="12">
        <f t="shared" si="3"/>
        <v>90000</v>
      </c>
      <c r="C20" s="7">
        <f>SUM(C21:C22)</f>
        <v>7500</v>
      </c>
      <c r="D20" s="7">
        <f t="shared" ref="D20:N20" si="5">SUM(D21:D22)</f>
        <v>7500</v>
      </c>
      <c r="E20" s="7">
        <f t="shared" si="5"/>
        <v>7500</v>
      </c>
      <c r="F20" s="7">
        <f t="shared" si="5"/>
        <v>7500</v>
      </c>
      <c r="G20" s="7">
        <f t="shared" si="5"/>
        <v>7500</v>
      </c>
      <c r="H20" s="7">
        <f t="shared" si="5"/>
        <v>7500</v>
      </c>
      <c r="I20" s="7">
        <f t="shared" si="5"/>
        <v>7500</v>
      </c>
      <c r="J20" s="7">
        <f t="shared" si="5"/>
        <v>7500</v>
      </c>
      <c r="K20" s="7">
        <f t="shared" si="5"/>
        <v>7500</v>
      </c>
      <c r="L20" s="7">
        <f t="shared" si="5"/>
        <v>7500</v>
      </c>
      <c r="M20" s="7">
        <f t="shared" si="5"/>
        <v>7500</v>
      </c>
      <c r="N20" s="7">
        <f t="shared" si="5"/>
        <v>7500</v>
      </c>
    </row>
    <row r="21" spans="1:14" ht="24" x14ac:dyDescent="0.2">
      <c r="A21" s="9" t="s">
        <v>33</v>
      </c>
      <c r="B21" s="6">
        <f t="shared" si="3"/>
        <v>90000</v>
      </c>
      <c r="C21" s="6">
        <v>7500</v>
      </c>
      <c r="D21" s="6">
        <v>7500</v>
      </c>
      <c r="E21" s="6">
        <v>7500</v>
      </c>
      <c r="F21" s="6">
        <v>7500</v>
      </c>
      <c r="G21" s="6">
        <v>7500</v>
      </c>
      <c r="H21" s="6">
        <v>7500</v>
      </c>
      <c r="I21" s="6">
        <v>7500</v>
      </c>
      <c r="J21" s="6">
        <v>7500</v>
      </c>
      <c r="K21" s="6">
        <v>7500</v>
      </c>
      <c r="L21" s="6">
        <v>7500</v>
      </c>
      <c r="M21" s="6">
        <v>7500</v>
      </c>
      <c r="N21" s="7">
        <v>7500</v>
      </c>
    </row>
    <row r="22" spans="1:14" ht="48" x14ac:dyDescent="0.2">
      <c r="A22" s="9" t="s">
        <v>55</v>
      </c>
      <c r="B22" s="6">
        <f t="shared" si="3"/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</row>
    <row r="23" spans="1:14" x14ac:dyDescent="0.2">
      <c r="A23" s="8" t="s">
        <v>1</v>
      </c>
      <c r="B23" s="12">
        <f t="shared" si="3"/>
        <v>1808000.0000000002</v>
      </c>
      <c r="C23" s="7">
        <f>SUM(C24:C29)</f>
        <v>103749.04000000001</v>
      </c>
      <c r="D23" s="7">
        <f t="shared" ref="D23:N23" si="6">SUM(D24:D29)</f>
        <v>158016.61000000002</v>
      </c>
      <c r="E23" s="7">
        <f t="shared" si="6"/>
        <v>106570.17</v>
      </c>
      <c r="F23" s="7">
        <f t="shared" si="6"/>
        <v>160565.99000000002</v>
      </c>
      <c r="G23" s="7">
        <f t="shared" si="6"/>
        <v>105233.48</v>
      </c>
      <c r="H23" s="7">
        <f t="shared" si="6"/>
        <v>188969.69999999998</v>
      </c>
      <c r="I23" s="7">
        <f t="shared" si="6"/>
        <v>154098.75</v>
      </c>
      <c r="J23" s="7">
        <f t="shared" si="6"/>
        <v>209464.30000000002</v>
      </c>
      <c r="K23" s="7">
        <f t="shared" si="6"/>
        <v>110867.79000000001</v>
      </c>
      <c r="L23" s="7">
        <f t="shared" si="6"/>
        <v>188912.31</v>
      </c>
      <c r="M23" s="7">
        <f t="shared" si="6"/>
        <v>107989.1</v>
      </c>
      <c r="N23" s="7">
        <f t="shared" si="6"/>
        <v>213562.75999999998</v>
      </c>
    </row>
    <row r="24" spans="1:14" ht="24" x14ac:dyDescent="0.2">
      <c r="A24" s="9" t="s">
        <v>56</v>
      </c>
      <c r="B24" s="6">
        <f t="shared" si="3"/>
        <v>225000</v>
      </c>
      <c r="C24" s="6">
        <v>11800.000000000002</v>
      </c>
      <c r="D24" s="6">
        <v>11800</v>
      </c>
      <c r="E24" s="6">
        <v>11800</v>
      </c>
      <c r="F24" s="6">
        <v>11800</v>
      </c>
      <c r="G24" s="6">
        <v>11800</v>
      </c>
      <c r="H24" s="6">
        <v>11800</v>
      </c>
      <c r="I24" s="6">
        <v>53000</v>
      </c>
      <c r="J24" s="6">
        <v>11800</v>
      </c>
      <c r="K24" s="6">
        <v>11800</v>
      </c>
      <c r="L24" s="6">
        <v>11800</v>
      </c>
      <c r="M24" s="6">
        <v>13300</v>
      </c>
      <c r="N24" s="6">
        <v>52500</v>
      </c>
    </row>
    <row r="25" spans="1:14" x14ac:dyDescent="0.2">
      <c r="A25" s="9" t="s">
        <v>34</v>
      </c>
      <c r="B25" s="6">
        <f t="shared" ref="B25:B26" si="7">SUM(C25:N25)</f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</row>
    <row r="26" spans="1:14" x14ac:dyDescent="0.2">
      <c r="A26" s="9" t="s">
        <v>35</v>
      </c>
      <c r="B26" s="6">
        <f t="shared" si="7"/>
        <v>1583000.0000000002</v>
      </c>
      <c r="C26" s="6">
        <v>91949.040000000008</v>
      </c>
      <c r="D26" s="6">
        <v>146216.61000000002</v>
      </c>
      <c r="E26" s="6">
        <v>94770.17</v>
      </c>
      <c r="F26" s="6">
        <v>148765.99000000002</v>
      </c>
      <c r="G26" s="6">
        <v>93433.48</v>
      </c>
      <c r="H26" s="6">
        <v>177169.69999999998</v>
      </c>
      <c r="I26" s="6">
        <v>101098.75</v>
      </c>
      <c r="J26" s="6">
        <v>197664.30000000002</v>
      </c>
      <c r="K26" s="6">
        <v>99067.790000000008</v>
      </c>
      <c r="L26" s="6">
        <v>177112.31</v>
      </c>
      <c r="M26" s="6">
        <v>94689.1</v>
      </c>
      <c r="N26" s="6">
        <v>161062.75999999998</v>
      </c>
    </row>
    <row r="27" spans="1:14" x14ac:dyDescent="0.2">
      <c r="A27" s="9" t="s">
        <v>36</v>
      </c>
      <c r="B27" s="6">
        <f t="shared" ref="B27:B31" si="8">SUM(C27:N27)</f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x14ac:dyDescent="0.2">
      <c r="A28" s="9" t="s">
        <v>37</v>
      </c>
      <c r="B28" s="6">
        <f t="shared" si="8"/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1:14" ht="48" x14ac:dyDescent="0.2">
      <c r="A29" s="9" t="s">
        <v>57</v>
      </c>
      <c r="B29" s="6">
        <f t="shared" si="8"/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</row>
    <row r="30" spans="1:14" x14ac:dyDescent="0.2">
      <c r="A30" s="8" t="s">
        <v>2</v>
      </c>
      <c r="B30" s="12">
        <f t="shared" si="8"/>
        <v>541000</v>
      </c>
      <c r="C30" s="7">
        <f>SUM(C31:C33)</f>
        <v>39000.07</v>
      </c>
      <c r="D30" s="7">
        <f t="shared" ref="D30:N30" si="9">SUM(D31:D33)</f>
        <v>39000.03</v>
      </c>
      <c r="E30" s="7">
        <f t="shared" si="9"/>
        <v>39999.990000000005</v>
      </c>
      <c r="F30" s="7">
        <f t="shared" si="9"/>
        <v>39999.990000000005</v>
      </c>
      <c r="G30" s="7">
        <f t="shared" si="9"/>
        <v>40999.990000000005</v>
      </c>
      <c r="H30" s="7">
        <f t="shared" si="9"/>
        <v>41999.990000000005</v>
      </c>
      <c r="I30" s="7">
        <f t="shared" si="9"/>
        <v>90999.99</v>
      </c>
      <c r="J30" s="7">
        <f t="shared" si="9"/>
        <v>40999.990000000005</v>
      </c>
      <c r="K30" s="7">
        <f t="shared" si="9"/>
        <v>39999.990000000005</v>
      </c>
      <c r="L30" s="7">
        <f t="shared" si="9"/>
        <v>49999.990000000005</v>
      </c>
      <c r="M30" s="7">
        <f t="shared" si="9"/>
        <v>38999.990000000005</v>
      </c>
      <c r="N30" s="7">
        <f t="shared" si="9"/>
        <v>38999.990000000005</v>
      </c>
    </row>
    <row r="31" spans="1:14" x14ac:dyDescent="0.2">
      <c r="A31" s="9" t="s">
        <v>2</v>
      </c>
      <c r="B31" s="6">
        <f t="shared" si="8"/>
        <v>541000</v>
      </c>
      <c r="C31" s="6">
        <v>39000.07</v>
      </c>
      <c r="D31" s="6">
        <v>39000.03</v>
      </c>
      <c r="E31" s="6">
        <v>39999.990000000005</v>
      </c>
      <c r="F31" s="6">
        <v>39999.990000000005</v>
      </c>
      <c r="G31" s="6">
        <v>40999.990000000005</v>
      </c>
      <c r="H31" s="6">
        <v>41999.990000000005</v>
      </c>
      <c r="I31" s="6">
        <v>90999.99</v>
      </c>
      <c r="J31" s="6">
        <v>40999.990000000005</v>
      </c>
      <c r="K31" s="6">
        <v>39999.990000000005</v>
      </c>
      <c r="L31" s="6">
        <v>49999.990000000005</v>
      </c>
      <c r="M31" s="6">
        <v>38999.990000000005</v>
      </c>
      <c r="N31" s="7">
        <v>38999.990000000005</v>
      </c>
    </row>
    <row r="32" spans="1:14" x14ac:dyDescent="0.2">
      <c r="A32" s="9" t="s">
        <v>38</v>
      </c>
      <c r="B32" s="6">
        <f t="shared" ref="B32:B38" si="10">SUM(C32:N32)</f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1:14" ht="48" x14ac:dyDescent="0.2">
      <c r="A33" s="9" t="s">
        <v>58</v>
      </c>
      <c r="B33" s="6">
        <f t="shared" si="10"/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</row>
    <row r="34" spans="1:14" x14ac:dyDescent="0.2">
      <c r="A34" s="10" t="s">
        <v>3</v>
      </c>
      <c r="B34" s="12">
        <f t="shared" si="10"/>
        <v>357000</v>
      </c>
      <c r="C34" s="7">
        <f>SUM(C35:C38)</f>
        <v>19583.330000000002</v>
      </c>
      <c r="D34" s="7">
        <f t="shared" ref="D34:N34" si="11">SUM(D35:D38)</f>
        <v>44583.369999999995</v>
      </c>
      <c r="E34" s="7">
        <f t="shared" si="11"/>
        <v>23583.329999999998</v>
      </c>
      <c r="F34" s="7">
        <f t="shared" si="11"/>
        <v>22583.329999999998</v>
      </c>
      <c r="G34" s="7">
        <f t="shared" si="11"/>
        <v>28583.329999999998</v>
      </c>
      <c r="H34" s="7">
        <f t="shared" si="11"/>
        <v>23083.329999999998</v>
      </c>
      <c r="I34" s="7">
        <f t="shared" si="11"/>
        <v>24083.329999999998</v>
      </c>
      <c r="J34" s="7">
        <f t="shared" si="11"/>
        <v>29083.329999999998</v>
      </c>
      <c r="K34" s="7">
        <f t="shared" si="11"/>
        <v>24083.329999999998</v>
      </c>
      <c r="L34" s="7">
        <f t="shared" si="11"/>
        <v>63083.33</v>
      </c>
      <c r="M34" s="7">
        <f t="shared" si="11"/>
        <v>33083.33</v>
      </c>
      <c r="N34" s="7">
        <f t="shared" si="11"/>
        <v>21583.329999999998</v>
      </c>
    </row>
    <row r="35" spans="1:14" x14ac:dyDescent="0.2">
      <c r="A35" s="9" t="s">
        <v>3</v>
      </c>
      <c r="B35" s="6">
        <f t="shared" si="10"/>
        <v>357000</v>
      </c>
      <c r="C35" s="6">
        <v>19583.330000000002</v>
      </c>
      <c r="D35" s="6">
        <v>44583.369999999995</v>
      </c>
      <c r="E35" s="6">
        <v>23583.329999999998</v>
      </c>
      <c r="F35" s="6">
        <v>22583.329999999998</v>
      </c>
      <c r="G35" s="6">
        <v>28583.329999999998</v>
      </c>
      <c r="H35" s="6">
        <v>23083.329999999998</v>
      </c>
      <c r="I35" s="6">
        <v>24083.329999999998</v>
      </c>
      <c r="J35" s="6">
        <v>29083.329999999998</v>
      </c>
      <c r="K35" s="6">
        <v>24083.329999999998</v>
      </c>
      <c r="L35" s="6">
        <v>63083.33</v>
      </c>
      <c r="M35" s="6">
        <v>33083.33</v>
      </c>
      <c r="N35" s="6">
        <v>21583.329999999998</v>
      </c>
    </row>
    <row r="36" spans="1:14" x14ac:dyDescent="0.2">
      <c r="A36" s="9" t="s">
        <v>39</v>
      </c>
      <c r="B36" s="6">
        <f t="shared" si="10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/>
    </row>
    <row r="37" spans="1:14" x14ac:dyDescent="0.2">
      <c r="A37" s="9" t="s">
        <v>40</v>
      </c>
      <c r="B37" s="6">
        <f t="shared" si="10"/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</row>
    <row r="38" spans="1:14" ht="48" x14ac:dyDescent="0.2">
      <c r="A38" s="9" t="s">
        <v>59</v>
      </c>
      <c r="B38" s="6">
        <f t="shared" si="10"/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</row>
    <row r="39" spans="1:14" ht="24" x14ac:dyDescent="0.2">
      <c r="A39" s="8" t="s">
        <v>60</v>
      </c>
      <c r="B39" s="7">
        <f t="shared" ref="B39:B66" si="12">SUM(C39:N39)</f>
        <v>0</v>
      </c>
      <c r="C39" s="7">
        <f>SUM(C40:C48)</f>
        <v>0</v>
      </c>
      <c r="D39" s="7">
        <f t="shared" ref="D39:N39" si="13">SUM(D40:D48)</f>
        <v>0</v>
      </c>
      <c r="E39" s="7">
        <f t="shared" si="13"/>
        <v>0</v>
      </c>
      <c r="F39" s="7">
        <f t="shared" si="13"/>
        <v>0</v>
      </c>
      <c r="G39" s="7">
        <f t="shared" si="13"/>
        <v>0</v>
      </c>
      <c r="H39" s="7">
        <f t="shared" si="13"/>
        <v>0</v>
      </c>
      <c r="I39" s="7">
        <f t="shared" si="13"/>
        <v>0</v>
      </c>
      <c r="J39" s="7">
        <f t="shared" si="13"/>
        <v>0</v>
      </c>
      <c r="K39" s="7">
        <f t="shared" si="13"/>
        <v>0</v>
      </c>
      <c r="L39" s="7">
        <f t="shared" si="13"/>
        <v>0</v>
      </c>
      <c r="M39" s="7">
        <f t="shared" si="13"/>
        <v>0</v>
      </c>
      <c r="N39" s="7">
        <f t="shared" si="13"/>
        <v>0</v>
      </c>
    </row>
    <row r="40" spans="1:14" ht="36" x14ac:dyDescent="0.2">
      <c r="A40" s="9" t="s">
        <v>61</v>
      </c>
      <c r="B40" s="6">
        <f t="shared" si="12"/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1:14" ht="36" x14ac:dyDescent="0.2">
      <c r="A41" s="9" t="s">
        <v>62</v>
      </c>
      <c r="B41" s="6">
        <f t="shared" si="12"/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1:14" ht="48" x14ac:dyDescent="0.2">
      <c r="A42" s="9" t="s">
        <v>63</v>
      </c>
      <c r="B42" s="6">
        <f t="shared" si="12"/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</row>
    <row r="43" spans="1:14" ht="48" x14ac:dyDescent="0.2">
      <c r="A43" s="9" t="s">
        <v>64</v>
      </c>
      <c r="B43" s="6">
        <f t="shared" si="12"/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1:14" ht="48" x14ac:dyDescent="0.2">
      <c r="A44" s="9" t="s">
        <v>65</v>
      </c>
      <c r="B44" s="6">
        <f t="shared" si="12"/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</row>
    <row r="45" spans="1:14" ht="48" x14ac:dyDescent="0.2">
      <c r="A45" s="9" t="s">
        <v>66</v>
      </c>
      <c r="B45" s="6">
        <f t="shared" si="12"/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1:14" ht="36" x14ac:dyDescent="0.2">
      <c r="A46" s="9" t="s">
        <v>67</v>
      </c>
      <c r="B46" s="6">
        <f t="shared" si="12"/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</row>
    <row r="47" spans="1:14" ht="36" x14ac:dyDescent="0.2">
      <c r="A47" s="9" t="s">
        <v>68</v>
      </c>
      <c r="B47" s="6">
        <f t="shared" si="12"/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1:14" x14ac:dyDescent="0.2">
      <c r="A48" s="9" t="s">
        <v>41</v>
      </c>
      <c r="B48" s="6">
        <f t="shared" si="12"/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</row>
    <row r="49" spans="1:14" ht="36" x14ac:dyDescent="0.2">
      <c r="A49" s="8" t="s">
        <v>69</v>
      </c>
      <c r="B49" s="14">
        <f t="shared" si="12"/>
        <v>101661174.00000003</v>
      </c>
      <c r="C49" s="7">
        <f>SUM(C50:C54)</f>
        <v>8765786.1400000006</v>
      </c>
      <c r="D49" s="7">
        <f t="shared" ref="D49:N49" si="14">SUM(D50:D54)</f>
        <v>8777526.0600000005</v>
      </c>
      <c r="E49" s="7">
        <f t="shared" si="14"/>
        <v>8797365.9800000004</v>
      </c>
      <c r="F49" s="7">
        <f t="shared" si="14"/>
        <v>8778385.9800000004</v>
      </c>
      <c r="G49" s="7">
        <f t="shared" si="14"/>
        <v>8778985.9800000004</v>
      </c>
      <c r="H49" s="7">
        <f t="shared" si="14"/>
        <v>8802085.9800000004</v>
      </c>
      <c r="I49" s="7">
        <f t="shared" si="14"/>
        <v>8779485.9800000004</v>
      </c>
      <c r="J49" s="7">
        <f t="shared" si="14"/>
        <v>8778885.9800000004</v>
      </c>
      <c r="K49" s="7">
        <f t="shared" si="14"/>
        <v>8798385.9800000004</v>
      </c>
      <c r="L49" s="7">
        <f t="shared" si="14"/>
        <v>8778366.9800000004</v>
      </c>
      <c r="M49" s="7">
        <f t="shared" si="14"/>
        <v>6908385.9800000004</v>
      </c>
      <c r="N49" s="7">
        <f t="shared" si="14"/>
        <v>6917526.9800000004</v>
      </c>
    </row>
    <row r="50" spans="1:14" x14ac:dyDescent="0.2">
      <c r="A50" s="9" t="s">
        <v>4</v>
      </c>
      <c r="B50" s="6">
        <f t="shared" si="12"/>
        <v>75870000.00000003</v>
      </c>
      <c r="C50" s="6">
        <v>6322500.1400000006</v>
      </c>
      <c r="D50" s="6">
        <v>6322500.0600000005</v>
      </c>
      <c r="E50" s="6">
        <v>6322499.9800000004</v>
      </c>
      <c r="F50" s="6">
        <v>6322499.9800000004</v>
      </c>
      <c r="G50" s="6">
        <v>6322499.9800000004</v>
      </c>
      <c r="H50" s="6">
        <v>6322499.9800000004</v>
      </c>
      <c r="I50" s="6">
        <v>6322499.9800000004</v>
      </c>
      <c r="J50" s="6">
        <v>6322499.9800000004</v>
      </c>
      <c r="K50" s="6">
        <v>6322499.9800000004</v>
      </c>
      <c r="L50" s="6">
        <v>6322499.9800000004</v>
      </c>
      <c r="M50" s="6">
        <v>6322499.9800000004</v>
      </c>
      <c r="N50" s="6">
        <v>6322499.9800000004</v>
      </c>
    </row>
    <row r="51" spans="1:14" x14ac:dyDescent="0.2">
      <c r="A51" s="9" t="s">
        <v>5</v>
      </c>
      <c r="B51" s="6">
        <f t="shared" si="12"/>
        <v>24830174</v>
      </c>
      <c r="C51" s="6">
        <v>2379286</v>
      </c>
      <c r="D51" s="6">
        <v>2379526</v>
      </c>
      <c r="E51" s="6">
        <v>2379866</v>
      </c>
      <c r="F51" s="6">
        <v>2380386</v>
      </c>
      <c r="G51" s="6">
        <v>2381486</v>
      </c>
      <c r="H51" s="6">
        <v>2384586</v>
      </c>
      <c r="I51" s="6">
        <v>2381486</v>
      </c>
      <c r="J51" s="6">
        <v>2380886</v>
      </c>
      <c r="K51" s="6">
        <v>2380886</v>
      </c>
      <c r="L51" s="6">
        <v>2380367</v>
      </c>
      <c r="M51" s="6">
        <v>510886</v>
      </c>
      <c r="N51" s="6">
        <v>510527</v>
      </c>
    </row>
    <row r="52" spans="1:14" x14ac:dyDescent="0.2">
      <c r="A52" s="9" t="s">
        <v>6</v>
      </c>
      <c r="B52" s="6">
        <f t="shared" si="12"/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</row>
    <row r="53" spans="1:14" x14ac:dyDescent="0.2">
      <c r="A53" s="9" t="s">
        <v>42</v>
      </c>
      <c r="B53" s="6">
        <f t="shared" si="12"/>
        <v>961000</v>
      </c>
      <c r="C53" s="6">
        <v>64000</v>
      </c>
      <c r="D53" s="6">
        <v>75500</v>
      </c>
      <c r="E53" s="6">
        <v>95000</v>
      </c>
      <c r="F53" s="6">
        <v>75500</v>
      </c>
      <c r="G53" s="6">
        <v>75000</v>
      </c>
      <c r="H53" s="6">
        <v>95000</v>
      </c>
      <c r="I53" s="6">
        <v>75500</v>
      </c>
      <c r="J53" s="6">
        <v>75500</v>
      </c>
      <c r="K53" s="6">
        <v>95000</v>
      </c>
      <c r="L53" s="6">
        <v>75500</v>
      </c>
      <c r="M53" s="6">
        <v>75000</v>
      </c>
      <c r="N53" s="6">
        <v>84500</v>
      </c>
    </row>
    <row r="54" spans="1:14" x14ac:dyDescent="0.2">
      <c r="A54" s="9" t="s">
        <v>43</v>
      </c>
      <c r="B54" s="6">
        <f t="shared" si="12"/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</row>
    <row r="55" spans="1:14" ht="24" x14ac:dyDescent="0.2">
      <c r="A55" s="8" t="s">
        <v>70</v>
      </c>
      <c r="B55" s="13">
        <f t="shared" si="12"/>
        <v>55330000</v>
      </c>
      <c r="C55" s="7">
        <f>SUM(C56:C62)</f>
        <v>0</v>
      </c>
      <c r="D55" s="7">
        <f t="shared" ref="D55:N55" si="15">SUM(D56:D62)</f>
        <v>0</v>
      </c>
      <c r="E55" s="7">
        <f t="shared" si="15"/>
        <v>1432500</v>
      </c>
      <c r="F55" s="7">
        <f t="shared" si="15"/>
        <v>1350000</v>
      </c>
      <c r="G55" s="7">
        <f t="shared" si="15"/>
        <v>6537500</v>
      </c>
      <c r="H55" s="7">
        <f t="shared" si="15"/>
        <v>6620000</v>
      </c>
      <c r="I55" s="7">
        <f t="shared" si="15"/>
        <v>6537500</v>
      </c>
      <c r="J55" s="7">
        <f t="shared" si="15"/>
        <v>6537500</v>
      </c>
      <c r="K55" s="7">
        <f t="shared" si="15"/>
        <v>6620000</v>
      </c>
      <c r="L55" s="7">
        <f t="shared" si="15"/>
        <v>6537500</v>
      </c>
      <c r="M55" s="7">
        <f t="shared" si="15"/>
        <v>6537500</v>
      </c>
      <c r="N55" s="7">
        <f t="shared" si="15"/>
        <v>6620000</v>
      </c>
    </row>
    <row r="56" spans="1:14" x14ac:dyDescent="0.2">
      <c r="A56" s="9" t="s">
        <v>45</v>
      </c>
      <c r="B56" s="6">
        <f t="shared" si="12"/>
        <v>55330000</v>
      </c>
      <c r="C56" s="6">
        <v>0</v>
      </c>
      <c r="D56" s="6">
        <v>0</v>
      </c>
      <c r="E56" s="6">
        <v>1432500</v>
      </c>
      <c r="F56" s="6">
        <v>1350000</v>
      </c>
      <c r="G56" s="6">
        <v>6537500</v>
      </c>
      <c r="H56" s="6">
        <v>6620000</v>
      </c>
      <c r="I56" s="6">
        <v>6537500</v>
      </c>
      <c r="J56" s="6">
        <v>6537500</v>
      </c>
      <c r="K56" s="6">
        <v>6620000</v>
      </c>
      <c r="L56" s="6">
        <v>6537500</v>
      </c>
      <c r="M56" s="6">
        <v>6537500</v>
      </c>
      <c r="N56" s="6">
        <v>6620000</v>
      </c>
    </row>
    <row r="57" spans="1:14" ht="24" x14ac:dyDescent="0.2">
      <c r="A57" s="9" t="s">
        <v>46</v>
      </c>
      <c r="B57" s="6">
        <f t="shared" si="12"/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</row>
    <row r="58" spans="1:14" x14ac:dyDescent="0.2">
      <c r="A58" s="9" t="s">
        <v>47</v>
      </c>
      <c r="B58" s="6">
        <f t="shared" si="12"/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</row>
    <row r="59" spans="1:14" x14ac:dyDescent="0.2">
      <c r="A59" s="9" t="s">
        <v>48</v>
      </c>
      <c r="B59" s="6">
        <f t="shared" si="12"/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</row>
    <row r="60" spans="1:14" x14ac:dyDescent="0.2">
      <c r="A60" s="9" t="s">
        <v>44</v>
      </c>
      <c r="B60" s="6">
        <f t="shared" si="12"/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</row>
    <row r="61" spans="1:14" ht="24" x14ac:dyDescent="0.2">
      <c r="A61" s="9" t="s">
        <v>71</v>
      </c>
      <c r="B61" s="6">
        <f t="shared" si="12"/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</row>
    <row r="62" spans="1:14" ht="24" x14ac:dyDescent="0.2">
      <c r="A62" s="9" t="s">
        <v>72</v>
      </c>
      <c r="B62" s="6">
        <f t="shared" si="12"/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</row>
    <row r="63" spans="1:14" x14ac:dyDescent="0.2">
      <c r="A63" s="8" t="s">
        <v>73</v>
      </c>
      <c r="B63" s="7">
        <f t="shared" si="12"/>
        <v>0</v>
      </c>
      <c r="C63" s="7">
        <f>SUM(C64:C67)</f>
        <v>0</v>
      </c>
      <c r="D63" s="7">
        <f t="shared" ref="D63:N63" si="16">SUM(D64:D67)</f>
        <v>0</v>
      </c>
      <c r="E63" s="7">
        <f t="shared" si="16"/>
        <v>0</v>
      </c>
      <c r="F63" s="7">
        <f t="shared" si="16"/>
        <v>0</v>
      </c>
      <c r="G63" s="7">
        <f t="shared" si="16"/>
        <v>0</v>
      </c>
      <c r="H63" s="7">
        <f t="shared" si="16"/>
        <v>0</v>
      </c>
      <c r="I63" s="7">
        <f t="shared" si="16"/>
        <v>0</v>
      </c>
      <c r="J63" s="7">
        <f t="shared" si="16"/>
        <v>0</v>
      </c>
      <c r="K63" s="7">
        <f t="shared" si="16"/>
        <v>0</v>
      </c>
      <c r="L63" s="7">
        <f t="shared" si="16"/>
        <v>0</v>
      </c>
      <c r="M63" s="7">
        <f t="shared" si="16"/>
        <v>0</v>
      </c>
      <c r="N63" s="7">
        <f t="shared" si="16"/>
        <v>0</v>
      </c>
    </row>
    <row r="64" spans="1:14" x14ac:dyDescent="0.2">
      <c r="A64" s="9" t="s">
        <v>49</v>
      </c>
      <c r="B64" s="6">
        <f t="shared" si="12"/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</row>
    <row r="65" spans="1:14" x14ac:dyDescent="0.2">
      <c r="A65" s="9" t="s">
        <v>50</v>
      </c>
      <c r="B65" s="6">
        <f t="shared" si="12"/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</row>
    <row r="66" spans="1:14" x14ac:dyDescent="0.2">
      <c r="A66" s="9" t="s">
        <v>51</v>
      </c>
      <c r="B66" s="6">
        <f t="shared" si="12"/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</row>
    <row r="67" spans="1:14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 Serafin</cp:lastModifiedBy>
  <cp:lastPrinted>2025-03-20T18:59:44Z</cp:lastPrinted>
  <dcterms:created xsi:type="dcterms:W3CDTF">2024-02-23T19:44:39Z</dcterms:created>
  <dcterms:modified xsi:type="dcterms:W3CDTF">2026-05-27T19:45:45Z</dcterms:modified>
</cp:coreProperties>
</file>